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R:\Meet in MO\_Forms\"/>
    </mc:Choice>
  </mc:AlternateContent>
  <xr:revisionPtr revIDLastSave="0" documentId="13_ncr:1_{B813FA17-A10D-48C4-B47D-8ABCF0518AC6}" xr6:coauthVersionLast="47" xr6:coauthVersionMax="47" xr10:uidLastSave="{00000000-0000-0000-0000-000000000000}"/>
  <workbookProtection workbookAlgorithmName="SHA-512" workbookHashValue="R4j1+5h7KhWQmLUNiuLVQ1UjA6IBmgIQYiywFfgXqQ44zIenQUHZ8blU0Ivf1FU2L8afHnR3wVOpSdxndQ7ZUw==" workbookSaltValue="tKOVHonm/12fJ6tj9NeBhA==" workbookSpinCount="100000" lockStructure="1"/>
  <bookViews>
    <workbookView xWindow="28680" yWindow="-120" windowWidth="29040" windowHeight="15720" xr2:uid="{00000000-000D-0000-FFFF-FFFF00000000}"/>
  </bookViews>
  <sheets>
    <sheet name="Summary" sheetId="1" r:id="rId1"/>
    <sheet name="Cost" sheetId="2" r:id="rId2"/>
    <sheet name="Refund"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1" l="1"/>
  <c r="B21" i="1"/>
  <c r="B27" i="1"/>
  <c r="B4" i="3"/>
  <c r="B3" i="3"/>
  <c r="E5" i="3"/>
  <c r="B4" i="2"/>
  <c r="B3" i="2"/>
  <c r="E5" i="2"/>
  <c r="B22" i="1"/>
  <c r="B17" i="1"/>
  <c r="B16" i="1" l="1"/>
  <c r="E36" i="3" l="1"/>
  <c r="E35" i="3"/>
  <c r="E26" i="3"/>
  <c r="E25" i="3"/>
  <c r="E10" i="3"/>
  <c r="E9" i="3"/>
  <c r="L9" i="2"/>
  <c r="L10" i="2"/>
  <c r="L11" i="2"/>
  <c r="L12" i="2"/>
  <c r="L13" i="2"/>
  <c r="L14" i="2"/>
  <c r="L15" i="2"/>
  <c r="L16" i="2"/>
  <c r="L17" i="2"/>
  <c r="L18" i="2"/>
  <c r="L19" i="2"/>
  <c r="E12" i="3" l="1"/>
  <c r="E27" i="3"/>
  <c r="E37" i="3"/>
  <c r="J29" i="2" l="1"/>
  <c r="F29" i="2"/>
  <c r="F20" i="2"/>
  <c r="J20" i="2"/>
  <c r="E19" i="3" s="1"/>
  <c r="L8" i="2"/>
  <c r="H9" i="2"/>
  <c r="H10" i="2"/>
  <c r="H11" i="2"/>
  <c r="H12" i="2"/>
  <c r="H13" i="2"/>
  <c r="H14" i="2"/>
  <c r="H15" i="2"/>
  <c r="H16" i="2"/>
  <c r="H17" i="2"/>
  <c r="H18" i="2"/>
  <c r="H19" i="2"/>
  <c r="H8" i="2"/>
  <c r="B11" i="1" l="1"/>
  <c r="H20" i="2"/>
  <c r="B10" i="1" s="1"/>
  <c r="B9" i="1" s="1"/>
  <c r="L20" i="2"/>
  <c r="B12" i="1" s="1"/>
  <c r="E17" i="3" s="1"/>
  <c r="E5" i="1" l="1"/>
  <c r="J10" i="3" l="1"/>
  <c r="B5" i="1"/>
  <c r="B5" i="3" s="1"/>
  <c r="J26" i="3" l="1"/>
  <c r="B5" i="2"/>
  <c r="J36" i="3"/>
  <c r="E16" i="3"/>
  <c r="J17" i="3" s="1"/>
</calcChain>
</file>

<file path=xl/sharedStrings.xml><?xml version="1.0" encoding="utf-8"?>
<sst xmlns="http://schemas.openxmlformats.org/spreadsheetml/2006/main" count="80" uniqueCount="57">
  <si>
    <t>DMO:</t>
  </si>
  <si>
    <t>EVENT NAME:</t>
  </si>
  <si>
    <t>PROJECTED TOTAL SLEEPING ROOM STATE SALES TAX</t>
  </si>
  <si>
    <t>DIFFERENCE</t>
  </si>
  <si>
    <t>PROJECTED OUT-OF-STATE ATTENDEES</t>
  </si>
  <si>
    <t>ACTUAL OUT-OF-STATE ATTENDEES</t>
  </si>
  <si>
    <t>% REALIZED</t>
  </si>
  <si>
    <t>SECURITY</t>
  </si>
  <si>
    <t>VENUE UTILITIES</t>
  </si>
  <si>
    <t>CLEANING</t>
  </si>
  <si>
    <t>FACILITY RENTAL CHARGES</t>
  </si>
  <si>
    <t>PERSONNEL</t>
  </si>
  <si>
    <t>CONSTRUCTION TO PREPARE VENUE</t>
  </si>
  <si>
    <t>INTERNET/WIFI</t>
  </si>
  <si>
    <t>PROJECTED COSTS</t>
  </si>
  <si>
    <t>PROJECTED REVENUES</t>
  </si>
  <si>
    <t>ACTUAL REVENUES</t>
  </si>
  <si>
    <t>50% OF ACTUAL  COSTS</t>
  </si>
  <si>
    <t>50% OF PROJECTED COSTS</t>
  </si>
  <si>
    <t>ACTUAL ELIGIBLE COSTS</t>
  </si>
  <si>
    <t xml:space="preserve">REBATE/PROMOTIONAL ASSESSMENT </t>
  </si>
  <si>
    <t>Y</t>
  </si>
  <si>
    <t>N</t>
  </si>
  <si>
    <t>TOTAL</t>
  </si>
  <si>
    <t>PROJECTED TOTAL ATTENDEES</t>
  </si>
  <si>
    <t>ACTUAL TOTAL ATTENDEES</t>
  </si>
  <si>
    <t>% of Out-of-State Attendees</t>
  </si>
  <si>
    <t>Projected Attendance</t>
  </si>
  <si>
    <t>Actual Attendance</t>
  </si>
  <si>
    <t>Refund to Meet in MO Fund</t>
  </si>
  <si>
    <t>Total Grant</t>
  </si>
  <si>
    <t>Actual Major Eligible Costs</t>
  </si>
  <si>
    <t>50% of Actual Costs</t>
  </si>
  <si>
    <t>If the actual out-of-state attendees do not equal over 50% of the actual total attendees, the commission will refund the entire grant amount received.</t>
  </si>
  <si>
    <t>Actual Total Attendees</t>
  </si>
  <si>
    <t>Actual Out-of-State Attendees</t>
  </si>
  <si>
    <t>If the actual attendance is equal to or less than 85% and greater than or equal to 25% of the projected total attendance, the commission shall keep a portion of the grant received equal to the proportion of the actual attandance figure to the projected attendance figure rounded to the nearest dollar and refund the remaining amount</t>
  </si>
  <si>
    <t>PROJECTED ELIGIBLE COSTS</t>
  </si>
  <si>
    <t>other</t>
  </si>
  <si>
    <t>ELIGIBLE       (Y or N)   drop down</t>
  </si>
  <si>
    <t xml:space="preserve">GRANT AMOUNT: </t>
  </si>
  <si>
    <t>ACTUAL TOTAL SLEEPING ROOM NIGHTS PRODUCED FROM EVENT</t>
  </si>
  <si>
    <t>ACTUAL   COSTS</t>
  </si>
  <si>
    <t>TRANSPORTATION</t>
  </si>
  <si>
    <t xml:space="preserve">PROJECTED DMO COSTS </t>
  </si>
  <si>
    <t>PROJECTED DMO REVENUES</t>
  </si>
  <si>
    <t>If there multiple "Refund to Meet in MO Fund' amounts, the higher amount must be refunded.</t>
  </si>
  <si>
    <t>PROJECTED POSITIVE NET FISCAL IMPACT TO GENERAL REVENUES</t>
  </si>
  <si>
    <r>
      <t xml:space="preserve">PROJECTED NET ELIGIBLE COSTS </t>
    </r>
    <r>
      <rPr>
        <sz val="9"/>
        <color theme="1"/>
        <rFont val="Arial"/>
        <family val="2"/>
      </rPr>
      <t>(projected eligible costs - projected DMO revenues)</t>
    </r>
  </si>
  <si>
    <t>If the actual attandance is less than 25% of the projected total attendance, the commission shall refund an amount equal to the full amount of the grant.</t>
  </si>
  <si>
    <t>If the actual attandance is greater than 85% of the projeced total attendance, the commission shall keep the entire amount received.</t>
  </si>
  <si>
    <t>This budget must contain all DMO operational costs of the venue for the convention event including the following: security, venue utilities, cleaning, production of the event, installation and dismantling, facility rental charges, personnel, construction to prepare the venue, and other temporary facility construction.</t>
  </si>
  <si>
    <t>PROJECTED TOTAL SLEEPING ROOM NIGHTS PRODUCED FROM EVENT</t>
  </si>
  <si>
    <r>
      <rPr>
        <b/>
        <sz val="14"/>
        <color theme="1"/>
        <rFont val="Arial"/>
        <family val="2"/>
      </rPr>
      <t xml:space="preserve">MEET IN MISSOURI                                             </t>
    </r>
    <r>
      <rPr>
        <sz val="11"/>
        <color theme="1"/>
        <rFont val="Arial"/>
        <family val="2"/>
      </rPr>
      <t xml:space="preserve">APPLICANT EVENT BUDGET/FINAL REPORT SUMMARY </t>
    </r>
    <r>
      <rPr>
        <sz val="12"/>
        <color theme="1"/>
        <rFont val="Arial"/>
        <family val="2"/>
      </rPr>
      <t xml:space="preserve">                                                                                          </t>
    </r>
    <r>
      <rPr>
        <b/>
        <sz val="14"/>
        <color theme="1"/>
        <rFont val="Arial"/>
        <family val="2"/>
      </rPr>
      <t xml:space="preserve">                                                          MO DEPT OF ECONOMIC DEVELOPMENT</t>
    </r>
    <r>
      <rPr>
        <b/>
        <sz val="18"/>
        <color theme="1"/>
        <rFont val="Arial"/>
        <family val="2"/>
      </rPr>
      <t xml:space="preserve">                                    </t>
    </r>
    <r>
      <rPr>
        <sz val="8"/>
        <color theme="1"/>
        <rFont val="Arial"/>
        <family val="2"/>
      </rPr>
      <t xml:space="preserve"> </t>
    </r>
    <r>
      <rPr>
        <b/>
        <sz val="8"/>
        <color theme="1"/>
        <rFont val="Arial"/>
        <family val="2"/>
      </rPr>
      <t xml:space="preserve"> </t>
    </r>
    <r>
      <rPr>
        <i/>
        <sz val="8"/>
        <color theme="1"/>
        <rFont val="Arial"/>
        <family val="2"/>
      </rPr>
      <t>Reviewed 11/2025</t>
    </r>
    <r>
      <rPr>
        <b/>
        <sz val="8"/>
        <color theme="1"/>
        <rFont val="Arial"/>
        <family val="2"/>
      </rPr>
      <t xml:space="preserve">  </t>
    </r>
  </si>
  <si>
    <r>
      <rPr>
        <b/>
        <sz val="14"/>
        <color theme="1"/>
        <rFont val="Arial"/>
        <family val="2"/>
      </rPr>
      <t xml:space="preserve">MEET IN MISSOURI                                                                 </t>
    </r>
    <r>
      <rPr>
        <sz val="11"/>
        <color theme="1"/>
        <rFont val="Arial"/>
        <family val="2"/>
      </rPr>
      <t xml:space="preserve">APPLICANT EVENT BUDGET/FINAL REPORT SUMMARY </t>
    </r>
    <r>
      <rPr>
        <sz val="12"/>
        <color theme="1"/>
        <rFont val="Arial"/>
        <family val="2"/>
      </rPr>
      <t xml:space="preserve">                                                                                          </t>
    </r>
    <r>
      <rPr>
        <b/>
        <sz val="14"/>
        <color theme="1"/>
        <rFont val="Arial"/>
        <family val="2"/>
      </rPr>
      <t xml:space="preserve">                                                          MO DEPT OF ECONOMIC DEVELOPMENT</t>
    </r>
    <r>
      <rPr>
        <b/>
        <sz val="18"/>
        <color theme="1"/>
        <rFont val="Arial"/>
        <family val="2"/>
      </rPr>
      <t xml:space="preserve">                                   </t>
    </r>
    <r>
      <rPr>
        <sz val="8"/>
        <color theme="1"/>
        <rFont val="Arial"/>
        <family val="2"/>
      </rPr>
      <t xml:space="preserve"> </t>
    </r>
    <r>
      <rPr>
        <b/>
        <sz val="8"/>
        <color theme="1"/>
        <rFont val="Arial"/>
        <family val="2"/>
      </rPr>
      <t xml:space="preserve"> </t>
    </r>
  </si>
  <si>
    <r>
      <rPr>
        <b/>
        <sz val="14"/>
        <color theme="1"/>
        <rFont val="Arial"/>
        <family val="2"/>
      </rPr>
      <t xml:space="preserve">MEET IN MISSOURI                                                </t>
    </r>
    <r>
      <rPr>
        <sz val="11"/>
        <color theme="1"/>
        <rFont val="Arial"/>
        <family val="2"/>
      </rPr>
      <t xml:space="preserve">APPLICANT EVENT BUDGET/FINAL REPORT SUMMARY </t>
    </r>
    <r>
      <rPr>
        <sz val="12"/>
        <color theme="1"/>
        <rFont val="Arial"/>
        <family val="2"/>
      </rPr>
      <t xml:space="preserve">                                                                                          </t>
    </r>
    <r>
      <rPr>
        <b/>
        <sz val="14"/>
        <color theme="1"/>
        <rFont val="Arial"/>
        <family val="2"/>
      </rPr>
      <t xml:space="preserve">                                                          MO DEPT OF ECONOMIC DEVELOPMENT</t>
    </r>
    <r>
      <rPr>
        <b/>
        <sz val="18"/>
        <color theme="1"/>
        <rFont val="Arial"/>
        <family val="2"/>
      </rPr>
      <t xml:space="preserve">                                   </t>
    </r>
    <r>
      <rPr>
        <sz val="8"/>
        <color theme="1"/>
        <rFont val="Arial"/>
        <family val="2"/>
      </rPr>
      <t xml:space="preserve"> </t>
    </r>
    <r>
      <rPr>
        <b/>
        <sz val="8"/>
        <color theme="1"/>
        <rFont val="Arial"/>
        <family val="2"/>
      </rPr>
      <t xml:space="preserve">  </t>
    </r>
  </si>
  <si>
    <t>If the final amount of total eligible major convention event costs is less than the amount of the grant disbursed to the eligible commission, the commission shall refund the excess greater than 50% of the actual costs. AND the total amount of the grant cannot exceed 50% of the Actual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</si>
</sst>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
    <numFmt numFmtId="165" formatCode="_(&quot;$&quot;* #,##0_);_(&quot;$&quot;* \(#,##0\);_(&quot;$&quot;* &quot;-&quot;??_);_(@_)"/>
  </numFmts>
  <fonts count="26" x14ac:knownFonts="1">
    <font>
      <sz val="11"/>
      <color theme="1"/>
      <name val="Calibri"/>
      <family val="2"/>
      <scheme val="minor"/>
    </font>
    <font>
      <sz val="11"/>
      <color theme="1"/>
      <name val="Calibri"/>
      <family val="2"/>
      <scheme val="minor"/>
    </font>
    <font>
      <sz val="11"/>
      <color rgb="FFFF0000"/>
      <name val="Calibri"/>
      <family val="2"/>
      <scheme val="minor"/>
    </font>
    <font>
      <sz val="11"/>
      <color rgb="FF3F3F76"/>
      <name val="Calibri"/>
      <family val="2"/>
      <scheme val="minor"/>
    </font>
    <font>
      <b/>
      <sz val="11"/>
      <color rgb="FFFA7D00"/>
      <name val="Calibri"/>
      <family val="2"/>
      <scheme val="minor"/>
    </font>
    <font>
      <sz val="11"/>
      <color theme="0"/>
      <name val="Calibri"/>
      <family val="2"/>
      <scheme val="minor"/>
    </font>
    <font>
      <sz val="11"/>
      <color theme="1"/>
      <name val="Arial"/>
      <family val="2"/>
    </font>
    <font>
      <b/>
      <sz val="18"/>
      <color theme="1"/>
      <name val="Arial"/>
      <family val="2"/>
    </font>
    <font>
      <b/>
      <sz val="14"/>
      <color theme="1"/>
      <name val="Arial"/>
      <family val="2"/>
    </font>
    <font>
      <i/>
      <sz val="8"/>
      <color theme="1"/>
      <name val="Arial"/>
      <family val="2"/>
    </font>
    <font>
      <sz val="8"/>
      <color theme="1"/>
      <name val="Arial"/>
      <family val="2"/>
    </font>
    <font>
      <b/>
      <sz val="8"/>
      <color theme="1"/>
      <name val="Arial"/>
      <family val="2"/>
    </font>
    <font>
      <sz val="12"/>
      <color theme="1"/>
      <name val="Arial"/>
      <family val="2"/>
    </font>
    <font>
      <sz val="10"/>
      <color theme="1"/>
      <name val="Arial"/>
      <family val="2"/>
    </font>
    <font>
      <sz val="12"/>
      <name val="Arial"/>
      <family val="2"/>
    </font>
    <font>
      <sz val="12"/>
      <color theme="1"/>
      <name val="Calibri"/>
      <family val="2"/>
      <scheme val="minor"/>
    </font>
    <font>
      <sz val="12"/>
      <name val="Calibri"/>
      <family val="2"/>
      <scheme val="minor"/>
    </font>
    <font>
      <b/>
      <sz val="12"/>
      <name val="Calibri"/>
      <family val="2"/>
      <scheme val="minor"/>
    </font>
    <font>
      <sz val="12"/>
      <color rgb="FF3F3F76"/>
      <name val="Arial"/>
      <family val="2"/>
    </font>
    <font>
      <b/>
      <sz val="12"/>
      <name val="Arial"/>
      <family val="2"/>
    </font>
    <font>
      <sz val="11"/>
      <name val="Arial"/>
      <family val="2"/>
    </font>
    <font>
      <b/>
      <sz val="12"/>
      <color rgb="FFFF0000"/>
      <name val="Arial"/>
      <family val="2"/>
    </font>
    <font>
      <sz val="16"/>
      <name val="Calibri"/>
      <family val="2"/>
      <scheme val="minor"/>
    </font>
    <font>
      <sz val="20"/>
      <name val="Calibri"/>
      <family val="2"/>
      <scheme val="minor"/>
    </font>
    <font>
      <sz val="9"/>
      <color theme="1"/>
      <name val="Arial"/>
      <family val="2"/>
    </font>
    <font>
      <b/>
      <sz val="12"/>
      <color theme="1"/>
      <name val="Arial"/>
      <family val="2"/>
    </font>
  </fonts>
  <fills count="7">
    <fill>
      <patternFill patternType="none"/>
    </fill>
    <fill>
      <patternFill patternType="gray125"/>
    </fill>
    <fill>
      <patternFill patternType="solid">
        <fgColor theme="3" tint="0.79998168889431442"/>
        <bgColor indexed="64"/>
      </patternFill>
    </fill>
    <fill>
      <patternFill patternType="solid">
        <fgColor rgb="FFFFCC99"/>
      </patternFill>
    </fill>
    <fill>
      <patternFill patternType="solid">
        <fgColor rgb="FFF2F2F2"/>
      </patternFill>
    </fill>
    <fill>
      <patternFill patternType="solid">
        <fgColor theme="4" tint="0.59999389629810485"/>
        <bgColor indexed="64"/>
      </patternFill>
    </fill>
    <fill>
      <patternFill patternType="solid">
        <fgColor theme="0" tint="-0.14999847407452621"/>
        <bgColor indexed="64"/>
      </patternFill>
    </fill>
  </fills>
  <borders count="6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7F7F7F"/>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rgb="FF7F7F7F"/>
      </right>
      <top style="medium">
        <color indexed="64"/>
      </top>
      <bottom style="thin">
        <color rgb="FF7F7F7F"/>
      </bottom>
      <diagonal/>
    </border>
    <border>
      <left style="medium">
        <color indexed="64"/>
      </left>
      <right style="thin">
        <color rgb="FF7F7F7F"/>
      </right>
      <top style="thin">
        <color rgb="FF7F7F7F"/>
      </top>
      <bottom style="thin">
        <color rgb="FF7F7F7F"/>
      </bottom>
      <diagonal/>
    </border>
    <border>
      <left style="medium">
        <color indexed="64"/>
      </left>
      <right style="thin">
        <color rgb="FF7F7F7F"/>
      </right>
      <top style="thin">
        <color rgb="FF7F7F7F"/>
      </top>
      <bottom style="medium">
        <color indexed="64"/>
      </bottom>
      <diagonal/>
    </border>
    <border>
      <left style="thin">
        <color rgb="FF7F7F7F"/>
      </left>
      <right/>
      <top style="medium">
        <color indexed="64"/>
      </top>
      <bottom/>
      <diagonal/>
    </border>
    <border>
      <left style="thin">
        <color rgb="FF7F7F7F"/>
      </left>
      <right/>
      <top/>
      <bottom/>
      <diagonal/>
    </border>
    <border>
      <left style="thin">
        <color rgb="FF7F7F7F"/>
      </left>
      <right/>
      <top/>
      <bottom style="medium">
        <color indexed="64"/>
      </bottom>
      <diagonal/>
    </border>
    <border>
      <left style="medium">
        <color indexed="64"/>
      </left>
      <right style="thin">
        <color theme="0" tint="-0.499984740745262"/>
      </right>
      <top style="thin">
        <color rgb="FF7F7F7F"/>
      </top>
      <bottom style="thin">
        <color rgb="FF7F7F7F"/>
      </bottom>
      <diagonal/>
    </border>
    <border>
      <left/>
      <right style="medium">
        <color indexed="64"/>
      </right>
      <top style="medium">
        <color indexed="64"/>
      </top>
      <bottom style="medium">
        <color indexed="64"/>
      </bottom>
      <diagonal/>
    </border>
    <border>
      <left style="medium">
        <color indexed="64"/>
      </left>
      <right style="medium">
        <color indexed="64"/>
      </right>
      <top style="thin">
        <color rgb="FF7F7F7F"/>
      </top>
      <bottom style="thin">
        <color rgb="FF7F7F7F"/>
      </bottom>
      <diagonal/>
    </border>
    <border>
      <left style="medium">
        <color indexed="64"/>
      </left>
      <right style="medium">
        <color indexed="64"/>
      </right>
      <top style="thin">
        <color rgb="FF7F7F7F"/>
      </top>
      <bottom style="medium">
        <color indexed="64"/>
      </bottom>
      <diagonal/>
    </border>
    <border>
      <left style="thin">
        <color rgb="FF7F7F7F"/>
      </left>
      <right style="thin">
        <color rgb="FF7F7F7F"/>
      </right>
      <top/>
      <bottom style="thin">
        <color rgb="FF7F7F7F"/>
      </bottom>
      <diagonal/>
    </border>
    <border>
      <left style="thin">
        <color rgb="FF7F7F7F"/>
      </left>
      <right style="medium">
        <color indexed="64"/>
      </right>
      <top style="thin">
        <color rgb="FF7F7F7F"/>
      </top>
      <bottom style="thin">
        <color rgb="FF7F7F7F"/>
      </bottom>
      <diagonal/>
    </border>
    <border>
      <left style="thin">
        <color rgb="FF7F7F7F"/>
      </left>
      <right style="thin">
        <color rgb="FF7F7F7F"/>
      </right>
      <top style="thin">
        <color rgb="FF7F7F7F"/>
      </top>
      <bottom style="medium">
        <color indexed="64"/>
      </bottom>
      <diagonal/>
    </border>
    <border>
      <left style="thin">
        <color rgb="FF7F7F7F"/>
      </left>
      <right style="medium">
        <color indexed="64"/>
      </right>
      <top style="thin">
        <color rgb="FF7F7F7F"/>
      </top>
      <bottom style="medium">
        <color indexed="64"/>
      </bottom>
      <diagonal/>
    </border>
    <border>
      <left style="medium">
        <color indexed="64"/>
      </left>
      <right style="thin">
        <color rgb="FF7F7F7F"/>
      </right>
      <top/>
      <bottom style="thin">
        <color rgb="FF7F7F7F"/>
      </bottom>
      <diagonal/>
    </border>
    <border>
      <left style="thin">
        <color rgb="FF7F7F7F"/>
      </left>
      <right style="medium">
        <color indexed="64"/>
      </right>
      <top/>
      <bottom style="thin">
        <color rgb="FF7F7F7F"/>
      </bottom>
      <diagonal/>
    </border>
    <border>
      <left style="medium">
        <color indexed="64"/>
      </left>
      <right/>
      <top style="medium">
        <color indexed="64"/>
      </top>
      <bottom style="medium">
        <color indexed="64"/>
      </bottom>
      <diagonal/>
    </border>
    <border>
      <left style="medium">
        <color indexed="64"/>
      </left>
      <right style="medium">
        <color indexed="64"/>
      </right>
      <top/>
      <bottom style="thin">
        <color rgb="FF7F7F7F"/>
      </bottom>
      <diagonal/>
    </border>
    <border>
      <left style="medium">
        <color indexed="64"/>
      </left>
      <right style="medium">
        <color indexed="64"/>
      </right>
      <top/>
      <bottom style="medium">
        <color indexed="64"/>
      </bottom>
      <diagonal/>
    </border>
    <border>
      <left style="medium">
        <color indexed="64"/>
      </left>
      <right style="medium">
        <color indexed="64"/>
      </right>
      <top style="thin">
        <color rgb="FF7F7F7F"/>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rgb="FF7F7F7F"/>
      </right>
      <top style="thin">
        <color rgb="FF7F7F7F"/>
      </top>
      <bottom style="thin">
        <color rgb="FF7F7F7F"/>
      </bottom>
      <diagonal/>
    </border>
    <border>
      <left style="thin">
        <color rgb="FF7F7F7F"/>
      </left>
      <right/>
      <top/>
      <bottom style="thin">
        <color rgb="FF7F7F7F"/>
      </bottom>
      <diagonal/>
    </border>
    <border>
      <left/>
      <right style="thin">
        <color rgb="FF7F7F7F"/>
      </right>
      <top/>
      <bottom style="thin">
        <color rgb="FF7F7F7F"/>
      </bottom>
      <diagonal/>
    </border>
    <border>
      <left/>
      <right/>
      <top/>
      <bottom style="thin">
        <color theme="0" tint="-0.499984740745262"/>
      </bottom>
      <diagonal/>
    </border>
    <border>
      <left style="thin">
        <color theme="0" tint="-0.499984740745262"/>
      </left>
      <right style="medium">
        <color indexed="64"/>
      </right>
      <top/>
      <bottom/>
      <diagonal/>
    </border>
    <border>
      <left style="thin">
        <color rgb="FF7F7F7F"/>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7F7F7F"/>
      </left>
      <right/>
      <top style="thin">
        <color theme="0" tint="-0.499984740745262"/>
      </top>
      <bottom/>
      <diagonal/>
    </border>
    <border>
      <left/>
      <right/>
      <top style="thin">
        <color theme="0" tint="-0.499984740745262"/>
      </top>
      <bottom/>
      <diagonal/>
    </border>
    <border>
      <left style="thin">
        <color rgb="FF7F7F7F"/>
      </left>
      <right/>
      <top style="thin">
        <color theme="0" tint="-0.499984740745262"/>
      </top>
      <bottom style="thin">
        <color rgb="FF7F7F7F"/>
      </bottom>
      <diagonal/>
    </border>
    <border>
      <left/>
      <right style="thin">
        <color theme="0" tint="-0.499984740745262"/>
      </right>
      <top style="thin">
        <color theme="0" tint="-0.499984740745262"/>
      </top>
      <bottom style="thin">
        <color rgb="FF7F7F7F"/>
      </bottom>
      <diagonal/>
    </border>
    <border>
      <left/>
      <right style="thin">
        <color rgb="FF7F7F7F"/>
      </right>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s>
  <cellStyleXfs count="6">
    <xf numFmtId="0" fontId="0" fillId="0" borderId="0"/>
    <xf numFmtId="44" fontId="1" fillId="0" borderId="0" applyFont="0" applyFill="0" applyBorder="0" applyAlignment="0" applyProtection="0"/>
    <xf numFmtId="0" fontId="3" fillId="3" borderId="9" applyNumberFormat="0" applyAlignment="0" applyProtection="0"/>
    <xf numFmtId="0" fontId="4" fillId="4" borderId="9" applyNumberFormat="0" applyAlignment="0" applyProtection="0"/>
    <xf numFmtId="9" fontId="1" fillId="0" borderId="0" applyFont="0" applyFill="0" applyBorder="0" applyAlignment="0" applyProtection="0"/>
    <xf numFmtId="43" fontId="1" fillId="0" borderId="0" applyFont="0" applyFill="0" applyBorder="0" applyAlignment="0" applyProtection="0"/>
  </cellStyleXfs>
  <cellXfs count="166">
    <xf numFmtId="0" fontId="0" fillId="0" borderId="0" xfId="0"/>
    <xf numFmtId="0" fontId="0" fillId="0" borderId="2" xfId="0" applyBorder="1"/>
    <xf numFmtId="44" fontId="0" fillId="0" borderId="0" xfId="1" applyFont="1"/>
    <xf numFmtId="0" fontId="0" fillId="0" borderId="0" xfId="0"/>
    <xf numFmtId="0" fontId="12" fillId="0" borderId="0" xfId="0" applyFont="1"/>
    <xf numFmtId="0" fontId="0" fillId="0" borderId="7" xfId="0" applyBorder="1"/>
    <xf numFmtId="0" fontId="6" fillId="0" borderId="0" xfId="0" applyFont="1" applyAlignment="1">
      <alignment horizontal="center"/>
    </xf>
    <xf numFmtId="0" fontId="7" fillId="0" borderId="0" xfId="0" applyFont="1" applyBorder="1" applyAlignment="1">
      <alignment horizontal="center" vertical="center" wrapText="1"/>
    </xf>
    <xf numFmtId="0" fontId="12" fillId="5" borderId="12" xfId="0" applyFont="1" applyFill="1" applyBorder="1" applyAlignment="1" applyProtection="1">
      <alignment vertical="center"/>
    </xf>
    <xf numFmtId="0" fontId="0" fillId="0" borderId="0" xfId="0" applyAlignment="1">
      <alignment vertical="center"/>
    </xf>
    <xf numFmtId="0" fontId="12" fillId="5" borderId="16" xfId="0" applyFont="1" applyFill="1" applyBorder="1" applyAlignment="1" applyProtection="1">
      <alignment vertical="center"/>
    </xf>
    <xf numFmtId="0" fontId="12" fillId="5" borderId="6" xfId="0" applyFont="1" applyFill="1" applyBorder="1" applyAlignment="1" applyProtection="1">
      <alignment vertical="center"/>
    </xf>
    <xf numFmtId="44" fontId="5" fillId="0" borderId="7" xfId="1" applyFont="1" applyFill="1" applyBorder="1" applyAlignment="1" applyProtection="1">
      <alignment vertical="center"/>
    </xf>
    <xf numFmtId="0" fontId="0" fillId="0" borderId="7" xfId="0" applyBorder="1" applyAlignment="1">
      <alignment vertical="center"/>
    </xf>
    <xf numFmtId="0" fontId="0" fillId="0" borderId="8" xfId="0" applyBorder="1" applyAlignment="1">
      <alignment vertical="center"/>
    </xf>
    <xf numFmtId="0" fontId="2" fillId="0" borderId="0" xfId="0" applyFont="1" applyFill="1" applyAlignment="1">
      <alignment vertical="center"/>
    </xf>
    <xf numFmtId="0" fontId="15" fillId="0" borderId="0" xfId="0" applyFont="1" applyAlignment="1">
      <alignment vertical="center"/>
    </xf>
    <xf numFmtId="0" fontId="16" fillId="0" borderId="0" xfId="0" applyFont="1" applyAlignment="1">
      <alignment vertical="center"/>
    </xf>
    <xf numFmtId="0" fontId="17" fillId="6" borderId="22" xfId="5" applyNumberFormat="1" applyFont="1" applyFill="1" applyBorder="1" applyAlignment="1">
      <alignment horizontal="center" vertical="center"/>
    </xf>
    <xf numFmtId="0" fontId="17" fillId="6" borderId="22" xfId="3" applyFont="1" applyFill="1" applyBorder="1" applyAlignment="1">
      <alignment horizontal="center" vertical="center"/>
    </xf>
    <xf numFmtId="0" fontId="12" fillId="0" borderId="0" xfId="0" applyFont="1" applyAlignment="1">
      <alignment vertical="center"/>
    </xf>
    <xf numFmtId="44" fontId="12" fillId="0" borderId="0" xfId="1" applyFont="1"/>
    <xf numFmtId="0" fontId="14" fillId="0" borderId="0" xfId="0" applyFont="1"/>
    <xf numFmtId="0" fontId="19" fillId="0" borderId="0" xfId="0" applyFont="1"/>
    <xf numFmtId="0" fontId="18" fillId="0" borderId="29" xfId="2" applyFont="1" applyFill="1" applyBorder="1" applyProtection="1">
      <protection locked="0"/>
    </xf>
    <xf numFmtId="0" fontId="18" fillId="0" borderId="30" xfId="2" applyFont="1" applyFill="1" applyBorder="1" applyProtection="1">
      <protection locked="0"/>
    </xf>
    <xf numFmtId="0" fontId="18" fillId="0" borderId="38" xfId="2" applyFont="1" applyFill="1" applyBorder="1" applyProtection="1">
      <protection locked="0"/>
    </xf>
    <xf numFmtId="0" fontId="13" fillId="0" borderId="19" xfId="0" applyFont="1" applyFill="1" applyBorder="1" applyAlignment="1">
      <alignment horizontal="center" wrapText="1"/>
    </xf>
    <xf numFmtId="0" fontId="13" fillId="0" borderId="0" xfId="0" applyFont="1" applyAlignment="1">
      <alignment horizontal="center"/>
    </xf>
    <xf numFmtId="0" fontId="13" fillId="0" borderId="19" xfId="0" applyFont="1" applyBorder="1" applyAlignment="1">
      <alignment horizontal="center" vertical="center" wrapText="1"/>
    </xf>
    <xf numFmtId="44" fontId="14" fillId="0" borderId="38" xfId="2" applyNumberFormat="1" applyFont="1" applyFill="1" applyBorder="1" applyProtection="1">
      <protection locked="0"/>
    </xf>
    <xf numFmtId="44" fontId="14" fillId="0" borderId="29" xfId="2" applyNumberFormat="1" applyFont="1" applyFill="1" applyBorder="1" applyProtection="1">
      <protection locked="0"/>
    </xf>
    <xf numFmtId="44" fontId="14" fillId="0" borderId="40" xfId="2" applyNumberFormat="1" applyFont="1" applyFill="1" applyBorder="1" applyProtection="1">
      <protection locked="0"/>
    </xf>
    <xf numFmtId="44" fontId="18" fillId="0" borderId="4" xfId="2" applyNumberFormat="1" applyFont="1" applyFill="1" applyBorder="1" applyProtection="1">
      <protection locked="0"/>
    </xf>
    <xf numFmtId="44" fontId="19" fillId="4" borderId="5" xfId="3" applyNumberFormat="1" applyFont="1" applyBorder="1"/>
    <xf numFmtId="44" fontId="18" fillId="0" borderId="41" xfId="2" applyNumberFormat="1" applyFont="1" applyFill="1" applyBorder="1" applyProtection="1">
      <protection locked="0"/>
    </xf>
    <xf numFmtId="44" fontId="19" fillId="4" borderId="42" xfId="3" applyNumberFormat="1" applyFont="1" applyBorder="1"/>
    <xf numFmtId="0" fontId="13" fillId="0" borderId="37" xfId="0" applyFont="1" applyBorder="1" applyAlignment="1">
      <alignment horizontal="center" wrapText="1"/>
    </xf>
    <xf numFmtId="0" fontId="6" fillId="0" borderId="18" xfId="0" applyFont="1" applyBorder="1" applyAlignment="1">
      <alignment horizontal="center"/>
    </xf>
    <xf numFmtId="0" fontId="13" fillId="0" borderId="28" xfId="0" applyFont="1" applyBorder="1" applyAlignment="1">
      <alignment horizontal="center" wrapText="1"/>
    </xf>
    <xf numFmtId="44" fontId="12" fillId="0" borderId="43" xfId="1" applyFont="1" applyBorder="1"/>
    <xf numFmtId="44" fontId="19" fillId="0" borderId="44" xfId="1" applyFont="1" applyBorder="1"/>
    <xf numFmtId="0" fontId="12" fillId="0" borderId="43" xfId="0" applyFont="1" applyBorder="1"/>
    <xf numFmtId="0" fontId="19" fillId="0" borderId="44" xfId="0" applyFont="1" applyBorder="1"/>
    <xf numFmtId="0" fontId="14" fillId="0" borderId="3" xfId="0" applyFont="1" applyBorder="1"/>
    <xf numFmtId="0" fontId="14" fillId="0" borderId="8" xfId="0" applyFont="1" applyBorder="1"/>
    <xf numFmtId="9" fontId="14" fillId="0" borderId="0" xfId="4" applyFont="1"/>
    <xf numFmtId="0" fontId="14" fillId="0" borderId="0" xfId="0" applyFont="1" applyBorder="1" applyAlignment="1">
      <alignment horizontal="center" vertical="center" wrapText="1"/>
    </xf>
    <xf numFmtId="0" fontId="14" fillId="0" borderId="0" xfId="0" applyFont="1" applyBorder="1"/>
    <xf numFmtId="0" fontId="14" fillId="0" borderId="48" xfId="0" applyFont="1" applyBorder="1"/>
    <xf numFmtId="0" fontId="14" fillId="0" borderId="49" xfId="0" applyFont="1" applyBorder="1"/>
    <xf numFmtId="0" fontId="20" fillId="0" borderId="0" xfId="0" applyFont="1" applyAlignment="1"/>
    <xf numFmtId="0" fontId="20" fillId="0" borderId="56" xfId="0" applyFont="1" applyBorder="1" applyAlignment="1"/>
    <xf numFmtId="0" fontId="14" fillId="0" borderId="0" xfId="0" applyFont="1" applyAlignment="1"/>
    <xf numFmtId="0" fontId="14" fillId="0" borderId="56" xfId="0" applyFont="1" applyBorder="1" applyAlignment="1"/>
    <xf numFmtId="0" fontId="12" fillId="5" borderId="20" xfId="0" applyFont="1" applyFill="1" applyBorder="1" applyAlignment="1" applyProtection="1">
      <alignment vertical="center"/>
    </xf>
    <xf numFmtId="0" fontId="12" fillId="5" borderId="57" xfId="0" applyFont="1" applyFill="1" applyBorder="1" applyAlignment="1" applyProtection="1">
      <alignment vertical="center"/>
    </xf>
    <xf numFmtId="0" fontId="12" fillId="5" borderId="39" xfId="0" applyFont="1" applyFill="1" applyBorder="1" applyAlignment="1" applyProtection="1">
      <alignment vertical="center"/>
    </xf>
    <xf numFmtId="44" fontId="5" fillId="0" borderId="59" xfId="1" applyFont="1" applyFill="1" applyBorder="1" applyAlignment="1" applyProtection="1">
      <alignment vertical="center"/>
    </xf>
    <xf numFmtId="0" fontId="16" fillId="0" borderId="21" xfId="5" applyNumberFormat="1" applyFont="1" applyFill="1" applyBorder="1" applyAlignment="1" applyProtection="1">
      <alignment horizontal="center" vertical="center"/>
      <protection locked="0"/>
    </xf>
    <xf numFmtId="0" fontId="16" fillId="0" borderId="22" xfId="5" applyNumberFormat="1" applyFont="1" applyFill="1" applyBorder="1" applyAlignment="1" applyProtection="1">
      <alignment horizontal="center" vertical="center"/>
      <protection locked="0"/>
    </xf>
    <xf numFmtId="0" fontId="16" fillId="0" borderId="21" xfId="2" applyFont="1" applyFill="1" applyBorder="1" applyAlignment="1" applyProtection="1">
      <alignment horizontal="center" vertical="center"/>
      <protection locked="0"/>
    </xf>
    <xf numFmtId="0" fontId="16" fillId="0" borderId="22" xfId="2" applyFont="1" applyFill="1" applyBorder="1" applyAlignment="1" applyProtection="1">
      <alignment horizontal="center" vertical="center"/>
      <protection locked="0"/>
    </xf>
    <xf numFmtId="165" fontId="17" fillId="6" borderId="23" xfId="3" applyNumberFormat="1" applyFont="1" applyFill="1" applyBorder="1" applyAlignment="1">
      <alignment vertical="center"/>
    </xf>
    <xf numFmtId="165" fontId="16" fillId="0" borderId="21" xfId="2" applyNumberFormat="1" applyFont="1" applyFill="1" applyBorder="1" applyAlignment="1" applyProtection="1">
      <alignment vertical="center"/>
      <protection locked="0"/>
    </xf>
    <xf numFmtId="165" fontId="17" fillId="6" borderId="22" xfId="3" applyNumberFormat="1" applyFont="1" applyFill="1" applyBorder="1" applyAlignment="1">
      <alignment vertical="center"/>
    </xf>
    <xf numFmtId="165" fontId="17" fillId="6" borderId="27" xfId="3" applyNumberFormat="1" applyFont="1" applyFill="1" applyBorder="1" applyAlignment="1">
      <alignment vertical="center"/>
    </xf>
    <xf numFmtId="9" fontId="17" fillId="6" borderId="23" xfId="3" applyNumberFormat="1" applyFont="1" applyFill="1" applyBorder="1" applyAlignment="1">
      <alignment horizontal="center" vertical="center"/>
    </xf>
    <xf numFmtId="165" fontId="21" fillId="4" borderId="32" xfId="3" applyNumberFormat="1" applyFont="1" applyBorder="1"/>
    <xf numFmtId="165" fontId="21" fillId="4" borderId="32" xfId="1" applyNumberFormat="1" applyFont="1" applyFill="1" applyBorder="1"/>
    <xf numFmtId="165" fontId="19" fillId="6" borderId="6" xfId="3" applyNumberFormat="1" applyFont="1" applyFill="1" applyBorder="1"/>
    <xf numFmtId="165" fontId="19" fillId="6" borderId="8" xfId="3" applyNumberFormat="1" applyFont="1" applyFill="1" applyBorder="1"/>
    <xf numFmtId="165" fontId="19" fillId="6" borderId="39" xfId="3" applyNumberFormat="1" applyFont="1" applyFill="1" applyBorder="1"/>
    <xf numFmtId="165" fontId="16" fillId="0" borderId="35" xfId="2" applyNumberFormat="1" applyFont="1" applyFill="1" applyBorder="1" applyAlignment="1" applyProtection="1">
      <alignment vertical="center"/>
      <protection locked="0"/>
    </xf>
    <xf numFmtId="165" fontId="14" fillId="0" borderId="38" xfId="2" applyNumberFormat="1" applyFont="1" applyFill="1" applyBorder="1" applyProtection="1">
      <protection locked="0"/>
    </xf>
    <xf numFmtId="0" fontId="17" fillId="6" borderId="35" xfId="3" applyFont="1" applyFill="1" applyBorder="1" applyAlignment="1">
      <alignment horizontal="center" vertical="center"/>
    </xf>
    <xf numFmtId="0" fontId="16" fillId="0" borderId="67" xfId="0" applyFont="1" applyFill="1" applyBorder="1" applyAlignment="1" applyProtection="1">
      <alignment horizontal="center" vertical="center"/>
      <protection locked="0"/>
    </xf>
    <xf numFmtId="0" fontId="16" fillId="0" borderId="16" xfId="0" applyFont="1" applyFill="1" applyBorder="1" applyAlignment="1" applyProtection="1">
      <alignment horizontal="center" vertical="center"/>
      <protection locked="0"/>
    </xf>
    <xf numFmtId="0" fontId="12" fillId="0" borderId="0" xfId="0" applyFont="1" applyBorder="1" applyAlignment="1">
      <alignment horizontal="left" vertical="center"/>
    </xf>
    <xf numFmtId="0" fontId="12" fillId="0" borderId="5" xfId="0" applyFont="1" applyBorder="1" applyAlignment="1">
      <alignment horizontal="left" vertical="center"/>
    </xf>
    <xf numFmtId="0" fontId="12" fillId="0" borderId="25" xfId="0" applyFont="1" applyBorder="1" applyAlignment="1">
      <alignment horizontal="left" vertical="center"/>
    </xf>
    <xf numFmtId="0" fontId="12" fillId="0" borderId="2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24" xfId="0" applyFont="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25" xfId="0" applyFont="1" applyFill="1" applyBorder="1" applyAlignment="1">
      <alignment horizontal="left" vertical="center"/>
    </xf>
    <xf numFmtId="0" fontId="12" fillId="0" borderId="0" xfId="0" applyFont="1" applyFill="1" applyBorder="1" applyAlignment="1">
      <alignment horizontal="left" vertical="center"/>
    </xf>
    <xf numFmtId="0" fontId="12" fillId="0" borderId="5" xfId="0" applyFont="1" applyFill="1" applyBorder="1" applyAlignment="1">
      <alignment horizontal="left" vertical="center"/>
    </xf>
    <xf numFmtId="0" fontId="22" fillId="0" borderId="14" xfId="2" applyFont="1" applyFill="1" applyBorder="1" applyAlignment="1" applyProtection="1">
      <alignment horizontal="left" vertical="center"/>
      <protection locked="0"/>
    </xf>
    <xf numFmtId="0" fontId="22" fillId="0" borderId="15" xfId="2" applyFont="1" applyFill="1" applyBorder="1" applyAlignment="1" applyProtection="1">
      <alignment horizontal="left" vertical="center"/>
      <protection locked="0"/>
    </xf>
    <xf numFmtId="0" fontId="22" fillId="0" borderId="11" xfId="2" applyFont="1" applyFill="1" applyBorder="1" applyAlignment="1" applyProtection="1">
      <alignment horizontal="left" vertical="center"/>
      <protection locked="0"/>
    </xf>
    <xf numFmtId="0" fontId="22" fillId="0" borderId="17" xfId="2" applyFont="1" applyFill="1" applyBorder="1" applyAlignment="1" applyProtection="1">
      <alignment horizontal="left" vertical="center"/>
      <protection locked="0"/>
    </xf>
    <xf numFmtId="0" fontId="7" fillId="0" borderId="7" xfId="0" applyFont="1" applyBorder="1" applyAlignment="1">
      <alignment horizontal="center" vertical="center" wrapText="1"/>
    </xf>
    <xf numFmtId="164" fontId="23" fillId="6" borderId="59" xfId="3" applyNumberFormat="1" applyFont="1" applyFill="1" applyBorder="1" applyAlignment="1" applyProtection="1">
      <alignment horizontal="left" vertical="center"/>
    </xf>
    <xf numFmtId="164" fontId="23" fillId="6" borderId="13" xfId="3" applyNumberFormat="1" applyFont="1" applyFill="1" applyBorder="1" applyAlignment="1" applyProtection="1">
      <alignment horizontal="left" vertical="center"/>
    </xf>
    <xf numFmtId="164" fontId="23" fillId="6" borderId="58" xfId="3" applyNumberFormat="1" applyFont="1" applyFill="1" applyBorder="1" applyAlignment="1" applyProtection="1">
      <alignment horizontal="left" vertical="center"/>
    </xf>
    <xf numFmtId="0" fontId="18" fillId="0" borderId="22" xfId="2" applyFont="1" applyFill="1" applyBorder="1" applyAlignment="1" applyProtection="1">
      <alignment horizontal="left" vertical="center"/>
      <protection locked="0"/>
    </xf>
    <xf numFmtId="0" fontId="18" fillId="0" borderId="9" xfId="2" applyFont="1" applyFill="1" applyBorder="1" applyAlignment="1" applyProtection="1">
      <alignment horizontal="left" vertical="center"/>
      <protection locked="0"/>
    </xf>
    <xf numFmtId="0" fontId="18" fillId="0" borderId="32" xfId="2" applyFont="1" applyFill="1" applyBorder="1" applyAlignment="1" applyProtection="1">
      <alignment horizontal="left" vertical="center"/>
      <protection locked="0"/>
    </xf>
    <xf numFmtId="0" fontId="18" fillId="6" borderId="22" xfId="2" applyFont="1" applyFill="1" applyBorder="1" applyAlignment="1">
      <alignment vertical="center"/>
    </xf>
    <xf numFmtId="0" fontId="18" fillId="6" borderId="9" xfId="2" applyFont="1" applyFill="1" applyBorder="1" applyAlignment="1">
      <alignment vertical="center"/>
    </xf>
    <xf numFmtId="0" fontId="18" fillId="6" borderId="32" xfId="2" applyFont="1" applyFill="1" applyBorder="1" applyAlignment="1">
      <alignment vertical="center"/>
    </xf>
    <xf numFmtId="0" fontId="18" fillId="6" borderId="22" xfId="2" applyFont="1" applyFill="1" applyBorder="1" applyAlignment="1">
      <alignment horizontal="left" vertical="center"/>
    </xf>
    <xf numFmtId="0" fontId="18" fillId="6" borderId="9" xfId="2" applyFont="1" applyFill="1" applyBorder="1" applyAlignment="1">
      <alignment horizontal="left" vertical="center"/>
    </xf>
    <xf numFmtId="0" fontId="18" fillId="6" borderId="32" xfId="2" applyFont="1" applyFill="1" applyBorder="1" applyAlignment="1">
      <alignment horizontal="left" vertical="center"/>
    </xf>
    <xf numFmtId="0" fontId="18" fillId="6" borderId="22" xfId="2" applyFont="1" applyFill="1" applyBorder="1" applyAlignment="1" applyProtection="1">
      <alignment horizontal="left" vertical="center"/>
    </xf>
    <xf numFmtId="0" fontId="18" fillId="6" borderId="9" xfId="2" applyFont="1" applyFill="1" applyBorder="1" applyAlignment="1" applyProtection="1">
      <alignment horizontal="left" vertical="center"/>
    </xf>
    <xf numFmtId="0" fontId="18" fillId="6" borderId="32" xfId="2" applyFont="1" applyFill="1" applyBorder="1" applyAlignment="1" applyProtection="1">
      <alignment horizontal="left" vertical="center"/>
    </xf>
    <xf numFmtId="164" fontId="23" fillId="6" borderId="66" xfId="3" applyNumberFormat="1" applyFont="1" applyFill="1" applyBorder="1" applyAlignment="1" applyProtection="1">
      <alignment horizontal="left" vertical="center"/>
      <protection locked="0"/>
    </xf>
    <xf numFmtId="164" fontId="23" fillId="6" borderId="13" xfId="3" applyNumberFormat="1" applyFont="1" applyFill="1" applyBorder="1" applyAlignment="1" applyProtection="1">
      <alignment horizontal="left" vertical="center"/>
      <protection locked="0"/>
    </xf>
    <xf numFmtId="164" fontId="23" fillId="6" borderId="58" xfId="3" applyNumberFormat="1" applyFont="1" applyFill="1" applyBorder="1" applyAlignment="1" applyProtection="1">
      <alignment horizontal="left" vertical="center"/>
      <protection locked="0"/>
    </xf>
    <xf numFmtId="0" fontId="18" fillId="6" borderId="35" xfId="2" applyFont="1" applyFill="1" applyBorder="1" applyAlignment="1">
      <alignment vertical="center"/>
    </xf>
    <xf numFmtId="0" fontId="18" fillId="6" borderId="31" xfId="2" applyFont="1" applyFill="1" applyBorder="1" applyAlignment="1">
      <alignment vertical="center"/>
    </xf>
    <xf numFmtId="0" fontId="18" fillId="6" borderId="36" xfId="2" applyFont="1" applyFill="1" applyBorder="1" applyAlignment="1">
      <alignment vertical="center"/>
    </xf>
    <xf numFmtId="0" fontId="12" fillId="5" borderId="37" xfId="0" applyFont="1" applyFill="1" applyBorder="1" applyAlignment="1">
      <alignment horizontal="left" vertical="center"/>
    </xf>
    <xf numFmtId="0" fontId="12" fillId="5" borderId="18" xfId="0" applyFont="1" applyFill="1" applyBorder="1" applyAlignment="1">
      <alignment horizontal="left" vertical="center"/>
    </xf>
    <xf numFmtId="0" fontId="12" fillId="5" borderId="28" xfId="0" applyFont="1" applyFill="1" applyBorder="1" applyAlignment="1">
      <alignment horizontal="left" vertical="center"/>
    </xf>
    <xf numFmtId="0" fontId="22" fillId="6" borderId="12" xfId="2" applyFont="1" applyFill="1" applyBorder="1" applyAlignment="1" applyProtection="1">
      <alignment horizontal="left" vertical="center"/>
    </xf>
    <xf numFmtId="0" fontId="22" fillId="6" borderId="61" xfId="2" applyFont="1" applyFill="1" applyBorder="1" applyAlignment="1" applyProtection="1">
      <alignment horizontal="left" vertical="center"/>
    </xf>
    <xf numFmtId="0" fontId="22" fillId="6" borderId="62" xfId="2" applyFont="1" applyFill="1" applyBorder="1" applyAlignment="1" applyProtection="1">
      <alignment horizontal="left" vertical="center"/>
    </xf>
    <xf numFmtId="0" fontId="22" fillId="6" borderId="63" xfId="2" applyFont="1" applyFill="1" applyBorder="1" applyAlignment="1" applyProtection="1">
      <alignment horizontal="left" vertical="center"/>
    </xf>
    <xf numFmtId="0" fontId="22" fillId="6" borderId="64" xfId="2" applyFont="1" applyFill="1" applyBorder="1" applyAlignment="1" applyProtection="1">
      <alignment horizontal="left" vertical="center"/>
    </xf>
    <xf numFmtId="0" fontId="22" fillId="6" borderId="65" xfId="2" applyFont="1" applyFill="1" applyBorder="1" applyAlignment="1" applyProtection="1">
      <alignment horizontal="left" vertical="center"/>
    </xf>
    <xf numFmtId="0" fontId="0" fillId="0" borderId="13" xfId="0" applyBorder="1" applyAlignment="1">
      <alignment horizontal="center" vertical="center"/>
    </xf>
    <xf numFmtId="0" fontId="0" fillId="0" borderId="60" xfId="0" applyBorder="1" applyAlignment="1">
      <alignment horizontal="center" vertical="center"/>
    </xf>
    <xf numFmtId="0" fontId="12" fillId="6" borderId="4" xfId="0" applyFont="1" applyFill="1" applyBorder="1" applyAlignment="1">
      <alignment horizontal="left" vertical="center"/>
    </xf>
    <xf numFmtId="0" fontId="12" fillId="6" borderId="0" xfId="0" applyFont="1" applyFill="1" applyBorder="1" applyAlignment="1">
      <alignment horizontal="left" vertical="center"/>
    </xf>
    <xf numFmtId="0" fontId="12" fillId="6" borderId="5" xfId="0" applyFont="1" applyFill="1" applyBorder="1" applyAlignment="1">
      <alignment horizontal="left" vertical="center"/>
    </xf>
    <xf numFmtId="0" fontId="18" fillId="0" borderId="23" xfId="2" applyFont="1" applyFill="1" applyBorder="1" applyAlignment="1" applyProtection="1">
      <alignment horizontal="left" vertical="center"/>
      <protection locked="0"/>
    </xf>
    <xf numFmtId="0" fontId="18" fillId="0" borderId="33" xfId="2" applyFont="1" applyFill="1" applyBorder="1" applyAlignment="1" applyProtection="1">
      <alignment horizontal="left" vertical="center"/>
      <protection locked="0"/>
    </xf>
    <xf numFmtId="0" fontId="18" fillId="0" borderId="34" xfId="2" applyFont="1" applyFill="1" applyBorder="1" applyAlignment="1" applyProtection="1">
      <alignment horizontal="left" vertical="center"/>
      <protection locked="0"/>
    </xf>
    <xf numFmtId="0" fontId="12" fillId="2" borderId="37" xfId="0" applyFont="1" applyFill="1" applyBorder="1" applyAlignment="1">
      <alignment horizontal="left" vertical="center"/>
    </xf>
    <xf numFmtId="0" fontId="12" fillId="2" borderId="18" xfId="0" applyFont="1" applyFill="1" applyBorder="1" applyAlignment="1">
      <alignment horizontal="left" vertical="center"/>
    </xf>
    <xf numFmtId="0" fontId="12" fillId="2" borderId="28" xfId="0" applyFont="1" applyFill="1" applyBorder="1" applyAlignment="1">
      <alignment horizontal="left" vertical="center"/>
    </xf>
    <xf numFmtId="0" fontId="25" fillId="0" borderId="0" xfId="0" applyFont="1" applyAlignment="1">
      <alignment horizontal="left" vertical="center" wrapText="1"/>
    </xf>
    <xf numFmtId="0" fontId="12" fillId="0" borderId="0" xfId="0" applyFont="1" applyAlignment="1">
      <alignment horizontal="left" vertical="center" wrapText="1"/>
    </xf>
    <xf numFmtId="0" fontId="0" fillId="0" borderId="7" xfId="0" applyBorder="1" applyAlignment="1">
      <alignment horizontal="center"/>
    </xf>
    <xf numFmtId="9" fontId="19" fillId="6" borderId="10" xfId="3" applyNumberFormat="1" applyFont="1" applyFill="1" applyBorder="1" applyAlignment="1">
      <alignment horizontal="center"/>
    </xf>
    <xf numFmtId="9" fontId="19" fillId="6" borderId="45" xfId="3" applyNumberFormat="1" applyFont="1" applyFill="1" applyBorder="1" applyAlignment="1">
      <alignment horizontal="center"/>
    </xf>
    <xf numFmtId="9" fontId="19" fillId="6" borderId="46" xfId="3" applyNumberFormat="1" applyFont="1" applyFill="1" applyBorder="1" applyAlignment="1">
      <alignment horizontal="center"/>
    </xf>
    <xf numFmtId="9" fontId="19" fillId="6" borderId="47" xfId="3" applyNumberFormat="1" applyFont="1" applyFill="1" applyBorder="1" applyAlignment="1">
      <alignment horizontal="center"/>
    </xf>
    <xf numFmtId="3" fontId="19" fillId="6" borderId="50" xfId="3" applyNumberFormat="1" applyFont="1" applyFill="1" applyBorder="1" applyAlignment="1">
      <alignment horizontal="center"/>
    </xf>
    <xf numFmtId="3" fontId="19" fillId="6" borderId="51" xfId="3" applyNumberFormat="1" applyFont="1" applyFill="1" applyBorder="1" applyAlignment="1">
      <alignment horizontal="center"/>
    </xf>
    <xf numFmtId="0" fontId="22" fillId="6" borderId="14" xfId="2" applyFont="1" applyFill="1" applyBorder="1" applyAlignment="1" applyProtection="1">
      <alignment horizontal="left" vertical="center"/>
    </xf>
    <xf numFmtId="0" fontId="22" fillId="6" borderId="15" xfId="2" applyFont="1" applyFill="1" applyBorder="1" applyAlignment="1" applyProtection="1">
      <alignment horizontal="left" vertical="center"/>
    </xf>
    <xf numFmtId="0" fontId="22" fillId="6" borderId="11" xfId="2" applyFont="1" applyFill="1" applyBorder="1" applyAlignment="1" applyProtection="1">
      <alignment horizontal="left" vertical="center"/>
    </xf>
    <xf numFmtId="0" fontId="22" fillId="6" borderId="17" xfId="2" applyFont="1" applyFill="1" applyBorder="1" applyAlignment="1" applyProtection="1">
      <alignment horizontal="left" vertical="center"/>
    </xf>
    <xf numFmtId="3" fontId="19" fillId="6" borderId="10" xfId="3" applyNumberFormat="1" applyFont="1" applyFill="1" applyBorder="1" applyAlignment="1">
      <alignment horizontal="center"/>
    </xf>
    <xf numFmtId="3" fontId="19" fillId="6" borderId="45" xfId="3" applyNumberFormat="1" applyFont="1" applyFill="1" applyBorder="1" applyAlignment="1">
      <alignment horizontal="center"/>
    </xf>
    <xf numFmtId="0" fontId="19" fillId="6" borderId="52" xfId="3" applyFont="1" applyFill="1" applyBorder="1" applyAlignment="1">
      <alignment horizontal="center"/>
    </xf>
    <xf numFmtId="0" fontId="19" fillId="6" borderId="53" xfId="3" applyFont="1" applyFill="1" applyBorder="1" applyAlignment="1">
      <alignment horizontal="center"/>
    </xf>
    <xf numFmtId="0" fontId="19" fillId="6" borderId="54" xfId="3" applyFont="1" applyFill="1" applyBorder="1" applyAlignment="1">
      <alignment horizontal="center"/>
    </xf>
    <xf numFmtId="0" fontId="19" fillId="6" borderId="55" xfId="3" applyFont="1" applyFill="1" applyBorder="1" applyAlignment="1">
      <alignment horizontal="center"/>
    </xf>
    <xf numFmtId="0" fontId="12" fillId="0" borderId="0" xfId="0" applyFont="1" applyAlignment="1">
      <alignment horizontal="left"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0" xfId="0" applyFont="1" applyAlignment="1">
      <alignment horizontal="left" wrapText="1"/>
    </xf>
    <xf numFmtId="0" fontId="14" fillId="0" borderId="0" xfId="0" applyFont="1" applyAlignment="1">
      <alignment horizontal="left"/>
    </xf>
    <xf numFmtId="165" fontId="19" fillId="6" borderId="10" xfId="3" applyNumberFormat="1" applyFont="1" applyFill="1" applyBorder="1" applyAlignment="1">
      <alignment horizontal="center"/>
    </xf>
    <xf numFmtId="165" fontId="19" fillId="6" borderId="45" xfId="3" applyNumberFormat="1" applyFont="1" applyFill="1" applyBorder="1" applyAlignment="1">
      <alignment horizontal="center"/>
    </xf>
  </cellXfs>
  <cellStyles count="6">
    <cellStyle name="Calculation" xfId="3" builtinId="22"/>
    <cellStyle name="Comma" xfId="5" builtinId="3"/>
    <cellStyle name="Currency" xfId="1" builtinId="4"/>
    <cellStyle name="Input" xfId="2" builtinId="20"/>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145</xdr:colOff>
      <xdr:row>0</xdr:row>
      <xdr:rowOff>0</xdr:rowOff>
    </xdr:from>
    <xdr:to>
      <xdr:col>4</xdr:col>
      <xdr:colOff>121777</xdr:colOff>
      <xdr:row>0</xdr:row>
      <xdr:rowOff>1312891</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45" y="0"/>
          <a:ext cx="3817332" cy="1312891"/>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104327</xdr:rowOff>
    </xdr:from>
    <xdr:to>
      <xdr:col>4</xdr:col>
      <xdr:colOff>109028</xdr:colOff>
      <xdr:row>0</xdr:row>
      <xdr:rowOff>1357192</xdr:rowOff>
    </xdr:to>
    <xdr:pic>
      <xdr:nvPicPr>
        <xdr:cNvPr id="2" name="Picture 1">
          <a:extLst>
            <a:ext uri="{FF2B5EF4-FFF2-40B4-BE49-F238E27FC236}">
              <a16:creationId xmlns:a16="http://schemas.microsoft.com/office/drawing/2014/main" id="{00000000-0008-0000-0100-00000200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104327"/>
          <a:ext cx="3642803" cy="125286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383188</xdr:colOff>
      <xdr:row>0</xdr:row>
      <xdr:rowOff>19050</xdr:rowOff>
    </xdr:from>
    <xdr:to>
      <xdr:col>5</xdr:col>
      <xdr:colOff>59215</xdr:colOff>
      <xdr:row>0</xdr:row>
      <xdr:rowOff>1290066</xdr:rowOff>
    </xdr:to>
    <xdr:pic>
      <xdr:nvPicPr>
        <xdr:cNvPr id="2" name="Picture 1">
          <a:extLst>
            <a:ext uri="{FF2B5EF4-FFF2-40B4-BE49-F238E27FC236}">
              <a16:creationId xmlns:a16="http://schemas.microsoft.com/office/drawing/2014/main" id="{00000000-0008-0000-0200-00000200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83188" y="19050"/>
          <a:ext cx="3695577" cy="127101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7"/>
  <sheetViews>
    <sheetView tabSelected="1" zoomScale="85" zoomScaleNormal="85" workbookViewId="0">
      <selection activeCell="B15" sqref="B15"/>
    </sheetView>
  </sheetViews>
  <sheetFormatPr defaultRowHeight="15" x14ac:dyDescent="0.25"/>
  <cols>
    <col min="1" max="1" width="19.5703125" customWidth="1"/>
    <col min="2" max="2" width="17.5703125" customWidth="1"/>
    <col min="5" max="5" width="12.5703125" bestFit="1" customWidth="1"/>
    <col min="10" max="10" width="15.5703125" customWidth="1"/>
  </cols>
  <sheetData>
    <row r="1" spans="1:10" ht="108" customHeight="1" thickBot="1" x14ac:dyDescent="0.3">
      <c r="A1" s="5"/>
      <c r="B1" s="5"/>
      <c r="C1" s="5"/>
      <c r="D1" s="5"/>
      <c r="E1" s="94" t="s">
        <v>53</v>
      </c>
      <c r="F1" s="94"/>
      <c r="G1" s="94"/>
      <c r="H1" s="94"/>
      <c r="I1" s="94"/>
      <c r="J1" s="94"/>
    </row>
    <row r="2" spans="1:10" ht="26.45" customHeight="1" thickBot="1" x14ac:dyDescent="0.3">
      <c r="E2" s="7"/>
      <c r="F2" s="7"/>
      <c r="G2" s="7"/>
      <c r="H2" s="7"/>
      <c r="I2" s="7"/>
      <c r="J2" s="7"/>
    </row>
    <row r="3" spans="1:10" s="9" customFormat="1" ht="27" customHeight="1" x14ac:dyDescent="0.25">
      <c r="A3" s="8" t="s">
        <v>0</v>
      </c>
      <c r="B3" s="90"/>
      <c r="C3" s="90"/>
      <c r="D3" s="90"/>
      <c r="E3" s="90"/>
      <c r="F3" s="90"/>
      <c r="G3" s="90"/>
      <c r="H3" s="90"/>
      <c r="I3" s="90"/>
      <c r="J3" s="91"/>
    </row>
    <row r="4" spans="1:10" s="9" customFormat="1" ht="27" customHeight="1" x14ac:dyDescent="0.25">
      <c r="A4" s="10" t="s">
        <v>1</v>
      </c>
      <c r="B4" s="92"/>
      <c r="C4" s="92"/>
      <c r="D4" s="92"/>
      <c r="E4" s="92"/>
      <c r="F4" s="92"/>
      <c r="G4" s="92"/>
      <c r="H4" s="92"/>
      <c r="I4" s="92"/>
      <c r="J4" s="93"/>
    </row>
    <row r="5" spans="1:10" s="9" customFormat="1" ht="27" customHeight="1" thickBot="1" x14ac:dyDescent="0.3">
      <c r="A5" s="11" t="s">
        <v>40</v>
      </c>
      <c r="B5" s="95">
        <f>IF(B8&lt;E5,B8,E5)</f>
        <v>0</v>
      </c>
      <c r="C5" s="96"/>
      <c r="D5" s="97"/>
      <c r="E5" s="12">
        <f>IF(B10&lt;B9,B10,B9)</f>
        <v>0</v>
      </c>
      <c r="F5" s="13"/>
      <c r="G5" s="13"/>
      <c r="H5" s="13"/>
      <c r="I5" s="13"/>
      <c r="J5" s="14"/>
    </row>
    <row r="6" spans="1:10" s="9" customFormat="1" ht="27" customHeight="1" thickBot="1" x14ac:dyDescent="0.3">
      <c r="A6" s="15"/>
    </row>
    <row r="7" spans="1:10" s="16" customFormat="1" ht="27" customHeight="1" x14ac:dyDescent="0.25">
      <c r="B7" s="64"/>
      <c r="C7" s="84" t="s">
        <v>47</v>
      </c>
      <c r="D7" s="85"/>
      <c r="E7" s="85"/>
      <c r="F7" s="85"/>
      <c r="G7" s="85"/>
      <c r="H7" s="85"/>
      <c r="I7" s="85"/>
      <c r="J7" s="86"/>
    </row>
    <row r="8" spans="1:10" s="16" customFormat="1" ht="27" customHeight="1" x14ac:dyDescent="0.25">
      <c r="B8" s="73"/>
      <c r="C8" s="80" t="s">
        <v>2</v>
      </c>
      <c r="D8" s="78"/>
      <c r="E8" s="78"/>
      <c r="F8" s="78"/>
      <c r="G8" s="78"/>
      <c r="H8" s="78"/>
      <c r="I8" s="78"/>
      <c r="J8" s="79"/>
    </row>
    <row r="9" spans="1:10" s="16" customFormat="1" ht="27" customHeight="1" x14ac:dyDescent="0.25">
      <c r="B9" s="65">
        <f>B10/2</f>
        <v>0</v>
      </c>
      <c r="C9" s="80" t="s">
        <v>18</v>
      </c>
      <c r="D9" s="78"/>
      <c r="E9" s="78"/>
      <c r="F9" s="78"/>
      <c r="G9" s="78"/>
      <c r="H9" s="78"/>
      <c r="I9" s="78"/>
      <c r="J9" s="79"/>
    </row>
    <row r="10" spans="1:10" s="16" customFormat="1" ht="27" customHeight="1" x14ac:dyDescent="0.25">
      <c r="B10" s="65">
        <f>Cost!H20-Cost!F29</f>
        <v>0</v>
      </c>
      <c r="C10" s="87" t="s">
        <v>48</v>
      </c>
      <c r="D10" s="88"/>
      <c r="E10" s="88"/>
      <c r="F10" s="88"/>
      <c r="G10" s="88"/>
      <c r="H10" s="88"/>
      <c r="I10" s="88"/>
      <c r="J10" s="89"/>
    </row>
    <row r="11" spans="1:10" s="16" customFormat="1" ht="27" customHeight="1" x14ac:dyDescent="0.25">
      <c r="B11" s="66">
        <f>Cost!J20*0.5</f>
        <v>0</v>
      </c>
      <c r="C11" s="78" t="s">
        <v>17</v>
      </c>
      <c r="D11" s="78"/>
      <c r="E11" s="78"/>
      <c r="F11" s="78"/>
      <c r="G11" s="78"/>
      <c r="H11" s="78"/>
      <c r="I11" s="78"/>
      <c r="J11" s="79"/>
    </row>
    <row r="12" spans="1:10" s="16" customFormat="1" ht="27" customHeight="1" thickBot="1" x14ac:dyDescent="0.3">
      <c r="B12" s="63">
        <f>Cost!L20</f>
        <v>0</v>
      </c>
      <c r="C12" s="81" t="s">
        <v>19</v>
      </c>
      <c r="D12" s="82"/>
      <c r="E12" s="82"/>
      <c r="F12" s="82"/>
      <c r="G12" s="82"/>
      <c r="H12" s="82"/>
      <c r="I12" s="82"/>
      <c r="J12" s="83"/>
    </row>
    <row r="13" spans="1:10" s="16" customFormat="1" ht="27" customHeight="1" thickBot="1" x14ac:dyDescent="0.3">
      <c r="B13" s="17"/>
      <c r="C13" s="20"/>
      <c r="D13" s="20"/>
      <c r="E13" s="20"/>
      <c r="F13" s="20"/>
      <c r="G13" s="20"/>
      <c r="H13" s="20"/>
      <c r="I13" s="20"/>
      <c r="J13" s="20"/>
    </row>
    <row r="14" spans="1:10" s="16" customFormat="1" ht="27" customHeight="1" x14ac:dyDescent="0.25">
      <c r="B14" s="59"/>
      <c r="C14" s="84" t="s">
        <v>24</v>
      </c>
      <c r="D14" s="85"/>
      <c r="E14" s="85"/>
      <c r="F14" s="85"/>
      <c r="G14" s="85"/>
      <c r="H14" s="85"/>
      <c r="I14" s="85"/>
      <c r="J14" s="86"/>
    </row>
    <row r="15" spans="1:10" s="16" customFormat="1" ht="27" customHeight="1" x14ac:dyDescent="0.25">
      <c r="B15" s="60"/>
      <c r="C15" s="80" t="s">
        <v>25</v>
      </c>
      <c r="D15" s="78"/>
      <c r="E15" s="78"/>
      <c r="F15" s="78"/>
      <c r="G15" s="78"/>
      <c r="H15" s="78"/>
      <c r="I15" s="78"/>
      <c r="J15" s="79"/>
    </row>
    <row r="16" spans="1:10" s="16" customFormat="1" ht="27" customHeight="1" x14ac:dyDescent="0.25">
      <c r="B16" s="18">
        <f>B14-B15</f>
        <v>0</v>
      </c>
      <c r="C16" s="80" t="s">
        <v>3</v>
      </c>
      <c r="D16" s="78"/>
      <c r="E16" s="78"/>
      <c r="F16" s="78"/>
      <c r="G16" s="78"/>
      <c r="H16" s="78"/>
      <c r="I16" s="78"/>
      <c r="J16" s="79"/>
    </row>
    <row r="17" spans="2:10" s="16" customFormat="1" ht="27" customHeight="1" thickBot="1" x14ac:dyDescent="0.3">
      <c r="B17" s="67" t="str">
        <f>IFERROR(B15/B14, "")</f>
        <v/>
      </c>
      <c r="C17" s="81" t="s">
        <v>6</v>
      </c>
      <c r="D17" s="82"/>
      <c r="E17" s="82"/>
      <c r="F17" s="82"/>
      <c r="G17" s="82"/>
      <c r="H17" s="82"/>
      <c r="I17" s="82"/>
      <c r="J17" s="83"/>
    </row>
    <row r="18" spans="2:10" s="16" customFormat="1" ht="27" customHeight="1" thickBot="1" x14ac:dyDescent="0.3">
      <c r="B18" s="17"/>
      <c r="C18" s="20"/>
      <c r="D18" s="20"/>
      <c r="E18" s="20"/>
      <c r="F18" s="20"/>
      <c r="G18" s="20"/>
      <c r="H18" s="20"/>
      <c r="I18" s="20"/>
      <c r="J18" s="20"/>
    </row>
    <row r="19" spans="2:10" s="16" customFormat="1" ht="27" customHeight="1" x14ac:dyDescent="0.25">
      <c r="B19" s="61"/>
      <c r="C19" s="84" t="s">
        <v>4</v>
      </c>
      <c r="D19" s="85"/>
      <c r="E19" s="85"/>
      <c r="F19" s="85"/>
      <c r="G19" s="85"/>
      <c r="H19" s="85"/>
      <c r="I19" s="85"/>
      <c r="J19" s="86"/>
    </row>
    <row r="20" spans="2:10" s="16" customFormat="1" ht="27" customHeight="1" x14ac:dyDescent="0.25">
      <c r="B20" s="62"/>
      <c r="C20" s="80" t="s">
        <v>5</v>
      </c>
      <c r="D20" s="78"/>
      <c r="E20" s="78"/>
      <c r="F20" s="78"/>
      <c r="G20" s="78"/>
      <c r="H20" s="78"/>
      <c r="I20" s="78"/>
      <c r="J20" s="79"/>
    </row>
    <row r="21" spans="2:10" s="16" customFormat="1" ht="27" customHeight="1" x14ac:dyDescent="0.25">
      <c r="B21" s="19">
        <f>B20-B19</f>
        <v>0</v>
      </c>
      <c r="C21" s="80" t="s">
        <v>3</v>
      </c>
      <c r="D21" s="78"/>
      <c r="E21" s="78"/>
      <c r="F21" s="78"/>
      <c r="G21" s="78"/>
      <c r="H21" s="78"/>
      <c r="I21" s="78"/>
      <c r="J21" s="79"/>
    </row>
    <row r="22" spans="2:10" s="16" customFormat="1" ht="27" customHeight="1" thickBot="1" x14ac:dyDescent="0.3">
      <c r="B22" s="67" t="str">
        <f>IFERROR(B20/B19,"")</f>
        <v/>
      </c>
      <c r="C22" s="81" t="s">
        <v>6</v>
      </c>
      <c r="D22" s="82"/>
      <c r="E22" s="82"/>
      <c r="F22" s="82"/>
      <c r="G22" s="82"/>
      <c r="H22" s="82"/>
      <c r="I22" s="82"/>
      <c r="J22" s="83"/>
    </row>
    <row r="23" spans="2:10" s="16" customFormat="1" ht="27" customHeight="1" thickBot="1" x14ac:dyDescent="0.3">
      <c r="B23" s="17"/>
      <c r="C23" s="20"/>
      <c r="D23" s="20"/>
      <c r="E23" s="20"/>
      <c r="F23" s="20"/>
      <c r="G23" s="20"/>
      <c r="H23" s="20"/>
      <c r="I23" s="20"/>
      <c r="J23" s="20"/>
    </row>
    <row r="24" spans="2:10" s="16" customFormat="1" ht="27" customHeight="1" x14ac:dyDescent="0.25">
      <c r="B24" s="76"/>
      <c r="C24" s="85" t="s">
        <v>52</v>
      </c>
      <c r="D24" s="85"/>
      <c r="E24" s="85"/>
      <c r="F24" s="85"/>
      <c r="G24" s="85"/>
      <c r="H24" s="85"/>
      <c r="I24" s="85"/>
      <c r="J24" s="86"/>
    </row>
    <row r="25" spans="2:10" s="16" customFormat="1" ht="27" customHeight="1" x14ac:dyDescent="0.25">
      <c r="B25" s="77"/>
      <c r="C25" s="78" t="s">
        <v>41</v>
      </c>
      <c r="D25" s="78"/>
      <c r="E25" s="78"/>
      <c r="F25" s="78"/>
      <c r="G25" s="78"/>
      <c r="H25" s="78"/>
      <c r="I25" s="78"/>
      <c r="J25" s="79"/>
    </row>
    <row r="26" spans="2:10" ht="27" customHeight="1" x14ac:dyDescent="0.25">
      <c r="B26" s="75">
        <f>B25-B24</f>
        <v>0</v>
      </c>
      <c r="C26" s="80" t="s">
        <v>3</v>
      </c>
      <c r="D26" s="78"/>
      <c r="E26" s="78"/>
      <c r="F26" s="78"/>
      <c r="G26" s="78"/>
      <c r="H26" s="78"/>
      <c r="I26" s="78"/>
      <c r="J26" s="79"/>
    </row>
    <row r="27" spans="2:10" ht="27" customHeight="1" thickBot="1" x14ac:dyDescent="0.3">
      <c r="B27" s="67" t="str">
        <f>IFERROR(B25/B24,"")</f>
        <v/>
      </c>
      <c r="C27" s="81" t="s">
        <v>6</v>
      </c>
      <c r="D27" s="82"/>
      <c r="E27" s="82"/>
      <c r="F27" s="82"/>
      <c r="G27" s="82"/>
      <c r="H27" s="82"/>
      <c r="I27" s="82"/>
      <c r="J27" s="83"/>
    </row>
  </sheetData>
  <sheetProtection algorithmName="SHA-512" hashValue="WdadiE/7mZ/veX5fO6hVVIWzRvFWhnVar2kirfr1tUvTqmSugt8IK+BgjRYqM7DPZHZb9norpVvnlYR1rcqw5w==" saltValue="CKZ4zfi9Wc2aOmsBU6taRQ==" spinCount="100000" sheet="1" objects="1" scenarios="1" selectLockedCells="1"/>
  <mergeCells count="22">
    <mergeCell ref="B3:J3"/>
    <mergeCell ref="B4:J4"/>
    <mergeCell ref="E1:J1"/>
    <mergeCell ref="B5:D5"/>
    <mergeCell ref="C7:J7"/>
    <mergeCell ref="C9:J9"/>
    <mergeCell ref="C10:J10"/>
    <mergeCell ref="C8:J8"/>
    <mergeCell ref="C11:J11"/>
    <mergeCell ref="C12:J12"/>
    <mergeCell ref="C25:J25"/>
    <mergeCell ref="C26:J26"/>
    <mergeCell ref="C27:J27"/>
    <mergeCell ref="C14:J14"/>
    <mergeCell ref="C15:J15"/>
    <mergeCell ref="C22:J22"/>
    <mergeCell ref="C24:J24"/>
    <mergeCell ref="C16:J16"/>
    <mergeCell ref="C17:J17"/>
    <mergeCell ref="C19:J19"/>
    <mergeCell ref="C20:J20"/>
    <mergeCell ref="C21:J21"/>
  </mergeCells>
  <printOptions horizontalCentered="1"/>
  <pageMargins left="0.45" right="0.45" top="0.75" bottom="0.75" header="0.3" footer="0.3"/>
  <pageSetup scale="81" fitToHeight="0" orientation="portrait" r:id="rId1"/>
  <headerFooter>
    <oddFooter>&amp;LPage &amp;[1 of &amp;[3
Meet in Missouri Applicant Event Budget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0"/>
  <sheetViews>
    <sheetView zoomScale="70" zoomScaleNormal="70" workbookViewId="0">
      <selection activeCell="D8" sqref="D8"/>
    </sheetView>
  </sheetViews>
  <sheetFormatPr defaultRowHeight="15" x14ac:dyDescent="0.25"/>
  <cols>
    <col min="1" max="1" width="19.85546875" customWidth="1"/>
    <col min="2" max="2" width="11.5703125" bestFit="1" customWidth="1"/>
    <col min="3" max="3" width="11.5703125" customWidth="1"/>
    <col min="4" max="4" width="10" customWidth="1"/>
    <col min="5" max="5" width="1.7109375" customWidth="1"/>
    <col min="6" max="6" width="17.5703125" customWidth="1"/>
    <col min="7" max="7" width="1.7109375" customWidth="1"/>
    <col min="8" max="8" width="17.5703125" customWidth="1"/>
    <col min="9" max="9" width="1.7109375" customWidth="1"/>
    <col min="10" max="10" width="17.5703125" customWidth="1"/>
    <col min="11" max="11" width="1.7109375" customWidth="1"/>
    <col min="12" max="12" width="17.5703125" customWidth="1"/>
    <col min="13" max="13" width="0" hidden="1" customWidth="1"/>
  </cols>
  <sheetData>
    <row r="1" spans="1:13" s="3" customFormat="1" ht="108" customHeight="1" thickBot="1" x14ac:dyDescent="0.3">
      <c r="A1" s="5"/>
      <c r="B1" s="5"/>
      <c r="C1" s="5"/>
      <c r="D1" s="5"/>
      <c r="E1" s="5"/>
      <c r="F1" s="94" t="s">
        <v>54</v>
      </c>
      <c r="G1" s="94"/>
      <c r="H1" s="94"/>
      <c r="I1" s="94"/>
      <c r="J1" s="94"/>
      <c r="K1" s="94"/>
      <c r="L1" s="94"/>
    </row>
    <row r="2" spans="1:13" s="3" customFormat="1" ht="48" customHeight="1" thickBot="1" x14ac:dyDescent="0.3">
      <c r="A2" s="1"/>
      <c r="B2" s="1"/>
      <c r="D2" s="1"/>
      <c r="F2" s="7"/>
      <c r="G2" s="7"/>
      <c r="H2" s="7"/>
      <c r="I2" s="7"/>
      <c r="J2" s="7"/>
      <c r="K2" s="7"/>
      <c r="L2" s="7"/>
    </row>
    <row r="3" spans="1:13" ht="27" customHeight="1" x14ac:dyDescent="0.25">
      <c r="A3" s="55" t="s">
        <v>0</v>
      </c>
      <c r="B3" s="119">
        <f>Summary!B3</f>
        <v>0</v>
      </c>
      <c r="C3" s="120"/>
      <c r="D3" s="120"/>
      <c r="E3" s="120"/>
      <c r="F3" s="120"/>
      <c r="G3" s="120"/>
      <c r="H3" s="120"/>
      <c r="I3" s="120"/>
      <c r="J3" s="120"/>
      <c r="K3" s="120"/>
      <c r="L3" s="121"/>
    </row>
    <row r="4" spans="1:13" ht="27" customHeight="1" x14ac:dyDescent="0.25">
      <c r="A4" s="56" t="s">
        <v>1</v>
      </c>
      <c r="B4" s="122">
        <f>Summary!B4</f>
        <v>0</v>
      </c>
      <c r="C4" s="123"/>
      <c r="D4" s="123"/>
      <c r="E4" s="123"/>
      <c r="F4" s="123"/>
      <c r="G4" s="123"/>
      <c r="H4" s="123"/>
      <c r="I4" s="123"/>
      <c r="J4" s="123"/>
      <c r="K4" s="123"/>
      <c r="L4" s="124"/>
    </row>
    <row r="5" spans="1:13" ht="27" customHeight="1" thickBot="1" x14ac:dyDescent="0.3">
      <c r="A5" s="57" t="s">
        <v>40</v>
      </c>
      <c r="B5" s="110">
        <f>Summary!B5</f>
        <v>0</v>
      </c>
      <c r="C5" s="111"/>
      <c r="D5" s="112"/>
      <c r="E5" s="58">
        <f>IF(B13&lt;B12,B13,B12)</f>
        <v>0</v>
      </c>
      <c r="F5" s="125"/>
      <c r="G5" s="125"/>
      <c r="H5" s="125"/>
      <c r="I5" s="125"/>
      <c r="J5" s="125"/>
      <c r="K5" s="125"/>
      <c r="L5" s="126"/>
    </row>
    <row r="6" spans="1:13" ht="27" customHeight="1" thickBot="1" x14ac:dyDescent="0.3"/>
    <row r="7" spans="1:13" s="4" customFormat="1" ht="42.75" customHeight="1" thickBot="1" x14ac:dyDescent="0.25">
      <c r="A7" s="116" t="s">
        <v>44</v>
      </c>
      <c r="B7" s="117"/>
      <c r="C7" s="118"/>
      <c r="D7" s="27" t="s">
        <v>39</v>
      </c>
      <c r="E7" s="6"/>
      <c r="F7" s="37" t="s">
        <v>14</v>
      </c>
      <c r="G7" s="38"/>
      <c r="H7" s="39" t="s">
        <v>37</v>
      </c>
      <c r="I7" s="6"/>
      <c r="J7" s="37" t="s">
        <v>42</v>
      </c>
      <c r="K7" s="38"/>
      <c r="L7" s="39" t="s">
        <v>19</v>
      </c>
      <c r="M7" s="4" t="s">
        <v>21</v>
      </c>
    </row>
    <row r="8" spans="1:13" s="4" customFormat="1" ht="27" customHeight="1" x14ac:dyDescent="0.25">
      <c r="A8" s="113" t="s">
        <v>10</v>
      </c>
      <c r="B8" s="114"/>
      <c r="C8" s="115"/>
      <c r="D8" s="26"/>
      <c r="F8" s="33"/>
      <c r="G8" s="40"/>
      <c r="H8" s="34">
        <f>IF(D8="y", F8,0)</f>
        <v>0</v>
      </c>
      <c r="J8" s="33"/>
      <c r="K8" s="42"/>
      <c r="L8" s="34">
        <f>IF(D8="y", J8,0)</f>
        <v>0</v>
      </c>
      <c r="M8" s="4" t="s">
        <v>22</v>
      </c>
    </row>
    <row r="9" spans="1:13" s="4" customFormat="1" ht="27" customHeight="1" x14ac:dyDescent="0.25">
      <c r="A9" s="101" t="s">
        <v>8</v>
      </c>
      <c r="B9" s="102"/>
      <c r="C9" s="103"/>
      <c r="D9" s="24"/>
      <c r="F9" s="33">
        <v>0</v>
      </c>
      <c r="G9" s="40"/>
      <c r="H9" s="34">
        <f t="shared" ref="H9:H19" si="0">IF(D9="y", F9,0)</f>
        <v>0</v>
      </c>
      <c r="J9" s="33">
        <v>0</v>
      </c>
      <c r="K9" s="42"/>
      <c r="L9" s="34">
        <f t="shared" ref="L9:L19" si="1">IF(D9="y", J9,0)</f>
        <v>0</v>
      </c>
    </row>
    <row r="10" spans="1:13" s="4" customFormat="1" ht="27" customHeight="1" x14ac:dyDescent="0.25">
      <c r="A10" s="101" t="s">
        <v>9</v>
      </c>
      <c r="B10" s="102"/>
      <c r="C10" s="103"/>
      <c r="D10" s="24"/>
      <c r="F10" s="33">
        <v>0</v>
      </c>
      <c r="G10" s="40"/>
      <c r="H10" s="34">
        <f t="shared" si="0"/>
        <v>0</v>
      </c>
      <c r="J10" s="33">
        <v>0</v>
      </c>
      <c r="K10" s="42"/>
      <c r="L10" s="34">
        <f t="shared" si="1"/>
        <v>0</v>
      </c>
    </row>
    <row r="11" spans="1:13" s="4" customFormat="1" ht="27" customHeight="1" x14ac:dyDescent="0.25">
      <c r="A11" s="101" t="s">
        <v>13</v>
      </c>
      <c r="B11" s="102"/>
      <c r="C11" s="103"/>
      <c r="D11" s="24"/>
      <c r="F11" s="33"/>
      <c r="G11" s="40"/>
      <c r="H11" s="34">
        <f t="shared" si="0"/>
        <v>0</v>
      </c>
      <c r="J11" s="33"/>
      <c r="K11" s="42"/>
      <c r="L11" s="34">
        <f t="shared" si="1"/>
        <v>0</v>
      </c>
    </row>
    <row r="12" spans="1:13" s="4" customFormat="1" ht="27" customHeight="1" x14ac:dyDescent="0.25">
      <c r="A12" s="104" t="s">
        <v>11</v>
      </c>
      <c r="B12" s="105"/>
      <c r="C12" s="106"/>
      <c r="D12" s="24"/>
      <c r="F12" s="33">
        <v>0</v>
      </c>
      <c r="G12" s="40"/>
      <c r="H12" s="34">
        <f t="shared" si="0"/>
        <v>0</v>
      </c>
      <c r="J12" s="33">
        <v>0</v>
      </c>
      <c r="K12" s="42"/>
      <c r="L12" s="34">
        <f t="shared" si="1"/>
        <v>0</v>
      </c>
    </row>
    <row r="13" spans="1:13" s="4" customFormat="1" ht="27" customHeight="1" x14ac:dyDescent="0.25">
      <c r="A13" s="104" t="s">
        <v>7</v>
      </c>
      <c r="B13" s="105"/>
      <c r="C13" s="106"/>
      <c r="D13" s="24"/>
      <c r="F13" s="33">
        <v>0</v>
      </c>
      <c r="G13" s="40"/>
      <c r="H13" s="34">
        <f t="shared" si="0"/>
        <v>0</v>
      </c>
      <c r="J13" s="33">
        <v>0</v>
      </c>
      <c r="K13" s="42"/>
      <c r="L13" s="34">
        <f t="shared" si="1"/>
        <v>0</v>
      </c>
    </row>
    <row r="14" spans="1:13" s="4" customFormat="1" ht="27" customHeight="1" x14ac:dyDescent="0.25">
      <c r="A14" s="104" t="s">
        <v>12</v>
      </c>
      <c r="B14" s="105"/>
      <c r="C14" s="106"/>
      <c r="D14" s="24"/>
      <c r="F14" s="33">
        <v>0</v>
      </c>
      <c r="G14" s="40"/>
      <c r="H14" s="34">
        <f t="shared" si="0"/>
        <v>0</v>
      </c>
      <c r="J14" s="33">
        <v>0</v>
      </c>
      <c r="K14" s="42"/>
      <c r="L14" s="34">
        <f t="shared" si="1"/>
        <v>0</v>
      </c>
    </row>
    <row r="15" spans="1:13" s="4" customFormat="1" ht="27" customHeight="1" x14ac:dyDescent="0.25">
      <c r="A15" s="107" t="s">
        <v>43</v>
      </c>
      <c r="B15" s="108"/>
      <c r="C15" s="109"/>
      <c r="D15" s="24"/>
      <c r="F15" s="33"/>
      <c r="G15" s="40"/>
      <c r="H15" s="34">
        <f t="shared" si="0"/>
        <v>0</v>
      </c>
      <c r="J15" s="33">
        <v>0</v>
      </c>
      <c r="K15" s="42"/>
      <c r="L15" s="34">
        <f t="shared" si="1"/>
        <v>0</v>
      </c>
    </row>
    <row r="16" spans="1:13" s="4" customFormat="1" ht="27" customHeight="1" x14ac:dyDescent="0.25">
      <c r="A16" s="98" t="s">
        <v>38</v>
      </c>
      <c r="B16" s="99"/>
      <c r="C16" s="100"/>
      <c r="D16" s="24"/>
      <c r="F16" s="33">
        <v>0</v>
      </c>
      <c r="G16" s="40"/>
      <c r="H16" s="34">
        <f t="shared" si="0"/>
        <v>0</v>
      </c>
      <c r="J16" s="33">
        <v>0</v>
      </c>
      <c r="K16" s="42"/>
      <c r="L16" s="34">
        <f t="shared" si="1"/>
        <v>0</v>
      </c>
    </row>
    <row r="17" spans="1:12" s="4" customFormat="1" ht="27" customHeight="1" x14ac:dyDescent="0.25">
      <c r="A17" s="98" t="s">
        <v>38</v>
      </c>
      <c r="B17" s="99"/>
      <c r="C17" s="100"/>
      <c r="D17" s="24"/>
      <c r="F17" s="33">
        <v>0</v>
      </c>
      <c r="G17" s="40"/>
      <c r="H17" s="34">
        <f t="shared" si="0"/>
        <v>0</v>
      </c>
      <c r="J17" s="33">
        <v>0</v>
      </c>
      <c r="K17" s="42"/>
      <c r="L17" s="34">
        <f t="shared" si="1"/>
        <v>0</v>
      </c>
    </row>
    <row r="18" spans="1:12" s="4" customFormat="1" ht="27" customHeight="1" x14ac:dyDescent="0.25">
      <c r="A18" s="98" t="s">
        <v>38</v>
      </c>
      <c r="B18" s="99"/>
      <c r="C18" s="100"/>
      <c r="D18" s="24"/>
      <c r="F18" s="33">
        <v>0</v>
      </c>
      <c r="G18" s="40"/>
      <c r="H18" s="34">
        <f t="shared" si="0"/>
        <v>0</v>
      </c>
      <c r="J18" s="33">
        <v>0</v>
      </c>
      <c r="K18" s="42"/>
      <c r="L18" s="34">
        <f t="shared" si="1"/>
        <v>0</v>
      </c>
    </row>
    <row r="19" spans="1:12" s="4" customFormat="1" ht="27" customHeight="1" thickBot="1" x14ac:dyDescent="0.3">
      <c r="A19" s="98" t="s">
        <v>38</v>
      </c>
      <c r="B19" s="99"/>
      <c r="C19" s="100"/>
      <c r="D19" s="25"/>
      <c r="F19" s="35">
        <v>0</v>
      </c>
      <c r="G19" s="40"/>
      <c r="H19" s="36">
        <f t="shared" si="0"/>
        <v>0</v>
      </c>
      <c r="J19" s="35">
        <v>0</v>
      </c>
      <c r="K19" s="42"/>
      <c r="L19" s="36">
        <f t="shared" si="1"/>
        <v>0</v>
      </c>
    </row>
    <row r="20" spans="1:12" s="4" customFormat="1" ht="27" customHeight="1" thickBot="1" x14ac:dyDescent="0.3">
      <c r="D20" s="23" t="s">
        <v>23</v>
      </c>
      <c r="E20" s="23"/>
      <c r="F20" s="70">
        <f>SUM(F8:F19)</f>
        <v>0</v>
      </c>
      <c r="G20" s="41"/>
      <c r="H20" s="71">
        <f>SUM(H8:H19)</f>
        <v>0</v>
      </c>
      <c r="I20" s="23"/>
      <c r="J20" s="70">
        <f>SUM(J8:J19)</f>
        <v>0</v>
      </c>
      <c r="K20" s="43"/>
      <c r="L20" s="71">
        <f>SUM(L8:L19)</f>
        <v>0</v>
      </c>
    </row>
    <row r="21" spans="1:12" s="4" customFormat="1" ht="27" customHeight="1" x14ac:dyDescent="0.25">
      <c r="D21" s="23"/>
      <c r="E21" s="23"/>
      <c r="F21"/>
      <c r="G21"/>
      <c r="H21"/>
      <c r="I21"/>
      <c r="J21"/>
      <c r="K21"/>
      <c r="L21"/>
    </row>
    <row r="22" spans="1:12" s="4" customFormat="1" ht="54" customHeight="1" x14ac:dyDescent="0.2">
      <c r="A22" s="136" t="s">
        <v>51</v>
      </c>
      <c r="B22" s="137"/>
      <c r="C22" s="137"/>
      <c r="D22" s="137"/>
      <c r="E22" s="137"/>
      <c r="F22" s="137"/>
      <c r="G22" s="137"/>
      <c r="H22" s="137"/>
      <c r="I22" s="137"/>
      <c r="J22" s="137"/>
      <c r="K22" s="137"/>
      <c r="L22" s="137"/>
    </row>
    <row r="23" spans="1:12" s="4" customFormat="1" ht="27" customHeight="1" thickBot="1" x14ac:dyDescent="0.3">
      <c r="F23"/>
      <c r="G23"/>
      <c r="H23"/>
      <c r="I23"/>
      <c r="J23"/>
      <c r="K23"/>
      <c r="L23"/>
    </row>
    <row r="24" spans="1:12" s="4" customFormat="1" ht="27" customHeight="1" thickBot="1" x14ac:dyDescent="0.3">
      <c r="A24" s="133" t="s">
        <v>45</v>
      </c>
      <c r="B24" s="134"/>
      <c r="C24" s="135"/>
      <c r="D24"/>
      <c r="F24" s="29" t="s">
        <v>15</v>
      </c>
      <c r="G24" s="28"/>
      <c r="H24" s="28"/>
      <c r="I24" s="28"/>
      <c r="J24" s="29" t="s">
        <v>16</v>
      </c>
    </row>
    <row r="25" spans="1:12" s="4" customFormat="1" ht="27" customHeight="1" x14ac:dyDescent="0.2">
      <c r="A25" s="127" t="s">
        <v>20</v>
      </c>
      <c r="B25" s="128"/>
      <c r="C25" s="129"/>
      <c r="F25" s="74"/>
      <c r="G25" s="21"/>
      <c r="H25" s="21"/>
      <c r="J25" s="30">
        <v>0</v>
      </c>
    </row>
    <row r="26" spans="1:12" s="4" customFormat="1" ht="27" customHeight="1" x14ac:dyDescent="0.2">
      <c r="A26" s="98" t="s">
        <v>38</v>
      </c>
      <c r="B26" s="99"/>
      <c r="C26" s="100"/>
      <c r="F26" s="31">
        <v>0</v>
      </c>
      <c r="G26" s="21"/>
      <c r="H26" s="21"/>
      <c r="J26" s="31">
        <v>0</v>
      </c>
    </row>
    <row r="27" spans="1:12" s="4" customFormat="1" ht="27" customHeight="1" x14ac:dyDescent="0.2">
      <c r="A27" s="98" t="s">
        <v>38</v>
      </c>
      <c r="B27" s="99"/>
      <c r="C27" s="100"/>
      <c r="F27" s="31">
        <v>0</v>
      </c>
      <c r="G27" s="21"/>
      <c r="H27" s="21"/>
      <c r="J27" s="31">
        <v>0</v>
      </c>
    </row>
    <row r="28" spans="1:12" s="4" customFormat="1" ht="27" customHeight="1" thickBot="1" x14ac:dyDescent="0.25">
      <c r="A28" s="130" t="s">
        <v>38</v>
      </c>
      <c r="B28" s="131"/>
      <c r="C28" s="132"/>
      <c r="F28" s="32">
        <v>0</v>
      </c>
      <c r="G28" s="21"/>
      <c r="H28" s="21"/>
      <c r="J28" s="32">
        <v>0</v>
      </c>
    </row>
    <row r="29" spans="1:12" s="4" customFormat="1" ht="27" customHeight="1" thickBot="1" x14ac:dyDescent="0.3">
      <c r="A29" s="20"/>
      <c r="B29" s="20"/>
      <c r="C29" s="20"/>
      <c r="D29" s="4" t="s">
        <v>23</v>
      </c>
      <c r="F29" s="72">
        <f>SUM(F25:F28)</f>
        <v>0</v>
      </c>
      <c r="G29" s="21"/>
      <c r="H29" s="21"/>
      <c r="J29" s="72">
        <f>SUM(J25:J28)</f>
        <v>0</v>
      </c>
    </row>
    <row r="30" spans="1:12" ht="27" customHeight="1" x14ac:dyDescent="0.25">
      <c r="F30" s="2"/>
      <c r="G30" s="2"/>
      <c r="H30" s="2"/>
      <c r="J30" s="2"/>
    </row>
  </sheetData>
  <sheetProtection algorithmName="SHA-512" hashValue="USznt2PtLUxmZ70xYwdXUvzRfSfl97RZ3CNeGkNQviK3iMmwJPnbxaRqOQ6ZBb//tFD+Jsyxi66siEr0B6lLZQ==" saltValue="WCZTaPlE3pmdi8pp7ZKAuQ==" spinCount="100000" sheet="1" selectLockedCells="1"/>
  <mergeCells count="24">
    <mergeCell ref="A25:C25"/>
    <mergeCell ref="A26:C26"/>
    <mergeCell ref="A27:C27"/>
    <mergeCell ref="A28:C28"/>
    <mergeCell ref="A18:C18"/>
    <mergeCell ref="A19:C19"/>
    <mergeCell ref="A24:C24"/>
    <mergeCell ref="A22:L22"/>
    <mergeCell ref="F1:L1"/>
    <mergeCell ref="B5:D5"/>
    <mergeCell ref="A8:C8"/>
    <mergeCell ref="A9:C9"/>
    <mergeCell ref="A10:C10"/>
    <mergeCell ref="A7:C7"/>
    <mergeCell ref="B3:L3"/>
    <mergeCell ref="B4:L4"/>
    <mergeCell ref="F5:L5"/>
    <mergeCell ref="A16:C16"/>
    <mergeCell ref="A17:C17"/>
    <mergeCell ref="A11:C11"/>
    <mergeCell ref="A12:C12"/>
    <mergeCell ref="A13:C13"/>
    <mergeCell ref="A14:C14"/>
    <mergeCell ref="A15:C15"/>
  </mergeCells>
  <dataValidations count="1">
    <dataValidation type="list" allowBlank="1" showInputMessage="1" showErrorMessage="1" sqref="D8:D19" xr:uid="{00000000-0002-0000-0100-000000000000}">
      <formula1>$M$7:$M$8</formula1>
    </dataValidation>
  </dataValidations>
  <printOptions horizontalCentered="1"/>
  <pageMargins left="0.25" right="0.25" top="0.75" bottom="0.75" header="0.3" footer="0.3"/>
  <pageSetup scale="76" orientation="portrait" r:id="rId1"/>
  <headerFooter>
    <oddFooter>&amp;LPage &amp;[2 of &amp;[3
Meet in Missouri Applicant Event Budget</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41"/>
  <sheetViews>
    <sheetView zoomScale="85" zoomScaleNormal="85" workbookViewId="0">
      <selection activeCell="T12" sqref="T12"/>
    </sheetView>
  </sheetViews>
  <sheetFormatPr defaultRowHeight="15" x14ac:dyDescent="0.25"/>
  <cols>
    <col min="1" max="1" width="20.28515625" customWidth="1"/>
    <col min="4" max="4" width="12.5703125" bestFit="1" customWidth="1"/>
    <col min="6" max="6" width="7.42578125" customWidth="1"/>
    <col min="8" max="8" width="14.42578125" customWidth="1"/>
    <col min="10" max="10" width="18.140625" customWidth="1"/>
    <col min="12" max="12" width="6" customWidth="1"/>
    <col min="13" max="13" width="3.7109375" hidden="1" customWidth="1"/>
  </cols>
  <sheetData>
    <row r="1" spans="1:14" s="3" customFormat="1" ht="108" customHeight="1" thickBot="1" x14ac:dyDescent="0.3">
      <c r="A1" s="138"/>
      <c r="B1" s="138"/>
      <c r="C1" s="138"/>
      <c r="D1" s="138"/>
      <c r="E1" s="5"/>
      <c r="F1" s="5"/>
      <c r="G1" s="94" t="s">
        <v>55</v>
      </c>
      <c r="H1" s="94"/>
      <c r="I1" s="94"/>
      <c r="J1" s="94"/>
      <c r="K1" s="94"/>
      <c r="L1" s="94"/>
      <c r="M1" s="94"/>
    </row>
    <row r="2" spans="1:14" s="3" customFormat="1" ht="48" customHeight="1" thickBot="1" x14ac:dyDescent="0.3"/>
    <row r="3" spans="1:14" s="9" customFormat="1" ht="27" customHeight="1" x14ac:dyDescent="0.25">
      <c r="A3" s="8" t="s">
        <v>0</v>
      </c>
      <c r="B3" s="145">
        <f>Summary!B3</f>
        <v>0</v>
      </c>
      <c r="C3" s="145"/>
      <c r="D3" s="145"/>
      <c r="E3" s="145"/>
      <c r="F3" s="145"/>
      <c r="G3" s="145"/>
      <c r="H3" s="145"/>
      <c r="I3" s="145"/>
      <c r="J3" s="146"/>
    </row>
    <row r="4" spans="1:14" s="9" customFormat="1" ht="27" customHeight="1" x14ac:dyDescent="0.25">
      <c r="A4" s="10" t="s">
        <v>1</v>
      </c>
      <c r="B4" s="147">
        <f>Summary!B4</f>
        <v>0</v>
      </c>
      <c r="C4" s="147"/>
      <c r="D4" s="147"/>
      <c r="E4" s="147"/>
      <c r="F4" s="147"/>
      <c r="G4" s="147"/>
      <c r="H4" s="147"/>
      <c r="I4" s="147"/>
      <c r="J4" s="148"/>
    </row>
    <row r="5" spans="1:14" s="9" customFormat="1" ht="27" customHeight="1" thickBot="1" x14ac:dyDescent="0.3">
      <c r="A5" s="11" t="s">
        <v>40</v>
      </c>
      <c r="B5" s="95">
        <f>Summary!B5</f>
        <v>0</v>
      </c>
      <c r="C5" s="96"/>
      <c r="D5" s="97"/>
      <c r="E5" s="12">
        <f>IF(B14&lt;B13,B14,B13)</f>
        <v>0</v>
      </c>
      <c r="F5" s="13"/>
      <c r="G5" s="13"/>
      <c r="H5" s="13"/>
      <c r="I5" s="13"/>
      <c r="J5" s="14"/>
    </row>
    <row r="6" spans="1:14" s="9" customFormat="1" ht="14.25" customHeight="1" x14ac:dyDescent="0.25">
      <c r="A6"/>
      <c r="B6"/>
      <c r="C6"/>
      <c r="D6"/>
      <c r="E6"/>
      <c r="F6"/>
      <c r="G6"/>
      <c r="H6"/>
      <c r="I6"/>
      <c r="J6"/>
      <c r="K6"/>
    </row>
    <row r="7" spans="1:14" s="4" customFormat="1" ht="30.75" customHeight="1" x14ac:dyDescent="0.2">
      <c r="A7" s="155" t="s">
        <v>33</v>
      </c>
      <c r="B7" s="155"/>
      <c r="C7" s="155"/>
      <c r="D7" s="155"/>
      <c r="E7" s="155"/>
      <c r="F7" s="155"/>
      <c r="G7" s="155"/>
      <c r="H7" s="155"/>
      <c r="I7" s="155"/>
      <c r="J7" s="155"/>
      <c r="K7" s="155"/>
      <c r="L7" s="155"/>
    </row>
    <row r="8" spans="1:14" s="4" customFormat="1" ht="15.75" thickBot="1" x14ac:dyDescent="0.25"/>
    <row r="9" spans="1:14" s="4" customFormat="1" ht="15.75" x14ac:dyDescent="0.25">
      <c r="B9" s="163" t="s">
        <v>34</v>
      </c>
      <c r="C9" s="163"/>
      <c r="D9" s="163"/>
      <c r="E9" s="149">
        <f>Summary!B15</f>
        <v>0</v>
      </c>
      <c r="F9" s="150"/>
      <c r="G9" s="22"/>
      <c r="H9" s="156" t="s">
        <v>29</v>
      </c>
      <c r="I9" s="157"/>
      <c r="J9" s="44"/>
      <c r="K9" s="22"/>
      <c r="L9" s="22"/>
      <c r="M9" s="22"/>
      <c r="N9" s="22"/>
    </row>
    <row r="10" spans="1:14" s="4" customFormat="1" ht="15.75" x14ac:dyDescent="0.25">
      <c r="B10" s="163" t="s">
        <v>35</v>
      </c>
      <c r="C10" s="163"/>
      <c r="D10" s="163"/>
      <c r="E10" s="149">
        <f>Summary!B20</f>
        <v>0</v>
      </c>
      <c r="F10" s="150"/>
      <c r="G10" s="22"/>
      <c r="H10" s="158"/>
      <c r="I10" s="159"/>
      <c r="J10" s="69">
        <f>IF(E12&gt;0.5,0,Summary!B5)</f>
        <v>0</v>
      </c>
      <c r="K10" s="22"/>
      <c r="L10" s="22"/>
      <c r="M10" s="22"/>
      <c r="N10" s="22"/>
    </row>
    <row r="11" spans="1:14" s="4" customFormat="1" ht="15.75" thickBot="1" x14ac:dyDescent="0.25">
      <c r="B11" s="22"/>
      <c r="C11" s="22"/>
      <c r="D11" s="22"/>
      <c r="E11" s="22"/>
      <c r="F11" s="22"/>
      <c r="G11" s="22"/>
      <c r="H11" s="160"/>
      <c r="I11" s="161"/>
      <c r="J11" s="45"/>
      <c r="K11" s="22"/>
      <c r="L11" s="22"/>
      <c r="M11" s="22"/>
      <c r="N11" s="22"/>
    </row>
    <row r="12" spans="1:14" s="4" customFormat="1" ht="15.75" x14ac:dyDescent="0.25">
      <c r="B12" s="22" t="s">
        <v>26</v>
      </c>
      <c r="C12" s="22"/>
      <c r="D12" s="22"/>
      <c r="E12" s="139" t="str">
        <f>IFERROR(E10/E9,"")</f>
        <v/>
      </c>
      <c r="F12" s="140"/>
      <c r="G12" s="22"/>
      <c r="H12" s="22"/>
      <c r="I12" s="22"/>
      <c r="J12" s="22"/>
      <c r="K12" s="22"/>
      <c r="L12" s="22"/>
      <c r="M12" s="22"/>
      <c r="N12" s="22"/>
    </row>
    <row r="13" spans="1:14" s="4" customFormat="1" x14ac:dyDescent="0.2">
      <c r="A13" s="22"/>
      <c r="B13" s="22"/>
      <c r="C13" s="22"/>
      <c r="D13" s="22"/>
      <c r="E13" s="22"/>
      <c r="F13" s="22"/>
      <c r="G13" s="22"/>
      <c r="H13" s="22"/>
      <c r="I13" s="22"/>
      <c r="J13" s="22"/>
      <c r="K13" s="22"/>
      <c r="L13" s="22"/>
    </row>
    <row r="14" spans="1:14" s="4" customFormat="1" ht="50.25" customHeight="1" x14ac:dyDescent="0.2">
      <c r="A14" s="162" t="s">
        <v>56</v>
      </c>
      <c r="B14" s="162"/>
      <c r="C14" s="162"/>
      <c r="D14" s="162"/>
      <c r="E14" s="162"/>
      <c r="F14" s="162"/>
      <c r="G14" s="162"/>
      <c r="H14" s="162"/>
      <c r="I14" s="162"/>
      <c r="J14" s="162"/>
      <c r="K14" s="162"/>
      <c r="L14" s="162"/>
    </row>
    <row r="15" spans="1:14" s="4" customFormat="1" ht="15.75" thickBot="1" x14ac:dyDescent="0.25">
      <c r="A15" s="22"/>
      <c r="B15" s="22"/>
      <c r="C15" s="22"/>
      <c r="D15" s="22"/>
      <c r="E15" s="22"/>
      <c r="F15" s="22"/>
      <c r="G15" s="22"/>
      <c r="H15" s="22"/>
      <c r="I15" s="22"/>
      <c r="J15" s="22"/>
      <c r="K15" s="22"/>
    </row>
    <row r="16" spans="1:14" s="4" customFormat="1" ht="15" customHeight="1" x14ac:dyDescent="0.25">
      <c r="B16" s="163" t="s">
        <v>30</v>
      </c>
      <c r="C16" s="163"/>
      <c r="D16" s="163"/>
      <c r="E16" s="164">
        <f>Summary!B5</f>
        <v>0</v>
      </c>
      <c r="F16" s="165"/>
      <c r="G16" s="22"/>
      <c r="H16" s="156" t="s">
        <v>29</v>
      </c>
      <c r="I16" s="157"/>
      <c r="J16" s="44"/>
      <c r="K16" s="22"/>
      <c r="L16" s="22"/>
      <c r="M16" s="22"/>
      <c r="N16" s="22"/>
    </row>
    <row r="17" spans="1:14" s="4" customFormat="1" ht="15.75" x14ac:dyDescent="0.25">
      <c r="B17" s="163" t="s">
        <v>31</v>
      </c>
      <c r="C17" s="163"/>
      <c r="D17" s="163"/>
      <c r="E17" s="164">
        <f>Summary!B12</f>
        <v>0</v>
      </c>
      <c r="F17" s="165"/>
      <c r="G17" s="22"/>
      <c r="H17" s="158"/>
      <c r="I17" s="159"/>
      <c r="J17" s="68">
        <f>MAX(IF(E17&lt;E16,E16-E19,0),IF(E16&gt;E19,E16-E19,0),IF(E16&gt;E19,E16-E19,0))</f>
        <v>0</v>
      </c>
      <c r="K17" s="22"/>
      <c r="L17" s="22"/>
      <c r="M17" s="22"/>
      <c r="N17" s="22"/>
    </row>
    <row r="18" spans="1:14" s="4" customFormat="1" ht="15.75" thickBot="1" x14ac:dyDescent="0.25">
      <c r="B18" s="22"/>
      <c r="C18" s="22"/>
      <c r="D18" s="22"/>
      <c r="E18" s="22"/>
      <c r="F18" s="22"/>
      <c r="G18" s="22"/>
      <c r="H18" s="160"/>
      <c r="I18" s="161"/>
      <c r="J18" s="45"/>
      <c r="K18" s="22"/>
      <c r="L18" s="22"/>
      <c r="M18" s="22"/>
      <c r="N18" s="22"/>
    </row>
    <row r="19" spans="1:14" s="4" customFormat="1" ht="15.75" x14ac:dyDescent="0.25">
      <c r="B19" s="163" t="s">
        <v>32</v>
      </c>
      <c r="C19" s="163"/>
      <c r="D19" s="163"/>
      <c r="E19" s="164">
        <f>Cost!J20*0.5</f>
        <v>0</v>
      </c>
      <c r="F19" s="165"/>
      <c r="G19" s="22"/>
      <c r="H19" s="22"/>
      <c r="I19" s="22"/>
      <c r="J19" s="22"/>
      <c r="K19" s="22"/>
      <c r="L19" s="22"/>
      <c r="M19" s="22"/>
      <c r="N19" s="22"/>
    </row>
    <row r="20" spans="1:14" s="4" customFormat="1" x14ac:dyDescent="0.2">
      <c r="B20" s="22"/>
      <c r="C20" s="22"/>
      <c r="D20" s="22"/>
      <c r="E20" s="22"/>
      <c r="F20" s="22"/>
      <c r="G20" s="22"/>
      <c r="H20" s="22"/>
      <c r="I20" s="22"/>
      <c r="J20" s="22"/>
      <c r="K20" s="22"/>
      <c r="L20" s="22"/>
      <c r="M20" s="22"/>
    </row>
    <row r="21" spans="1:14" s="4" customFormat="1" x14ac:dyDescent="0.2">
      <c r="A21" s="22"/>
      <c r="B21" s="22"/>
      <c r="C21" s="22"/>
      <c r="D21" s="22"/>
      <c r="E21" s="22"/>
      <c r="F21" s="22"/>
      <c r="G21" s="22"/>
      <c r="H21" s="22"/>
      <c r="I21" s="22"/>
      <c r="J21" s="22"/>
    </row>
    <row r="22" spans="1:14" s="4" customFormat="1" x14ac:dyDescent="0.2">
      <c r="A22" s="22"/>
      <c r="B22" s="22"/>
      <c r="C22" s="22"/>
      <c r="D22" s="22"/>
      <c r="E22" s="22"/>
      <c r="F22" s="22"/>
      <c r="G22" s="22"/>
      <c r="H22" s="22"/>
      <c r="I22" s="22"/>
      <c r="J22" s="22"/>
      <c r="K22" s="22"/>
    </row>
    <row r="23" spans="1:14" s="4" customFormat="1" ht="32.25" customHeight="1" x14ac:dyDescent="0.2">
      <c r="A23" s="162" t="s">
        <v>49</v>
      </c>
      <c r="B23" s="162"/>
      <c r="C23" s="162"/>
      <c r="D23" s="162"/>
      <c r="E23" s="162"/>
      <c r="F23" s="162"/>
      <c r="G23" s="162"/>
      <c r="H23" s="162"/>
      <c r="I23" s="162"/>
      <c r="J23" s="162"/>
      <c r="K23" s="162"/>
      <c r="L23" s="162"/>
    </row>
    <row r="24" spans="1:14" s="4" customFormat="1" ht="15.75" thickBot="1" x14ac:dyDescent="0.25">
      <c r="A24" s="22"/>
      <c r="B24" s="22"/>
      <c r="C24" s="22"/>
      <c r="D24" s="22"/>
      <c r="E24" s="22"/>
      <c r="F24" s="49"/>
      <c r="G24" s="49"/>
      <c r="H24" s="22"/>
      <c r="I24" s="22"/>
      <c r="J24" s="22"/>
      <c r="K24" s="22"/>
      <c r="L24" s="22"/>
    </row>
    <row r="25" spans="1:14" s="4" customFormat="1" ht="15.75" customHeight="1" x14ac:dyDescent="0.25">
      <c r="B25" s="51" t="s">
        <v>27</v>
      </c>
      <c r="C25" s="51"/>
      <c r="D25" s="52"/>
      <c r="E25" s="143">
        <f>Summary!B14</f>
        <v>0</v>
      </c>
      <c r="F25" s="144"/>
      <c r="G25" s="50"/>
      <c r="H25" s="156" t="s">
        <v>29</v>
      </c>
      <c r="I25" s="157"/>
      <c r="J25" s="44"/>
      <c r="K25" s="22"/>
      <c r="L25" s="22"/>
      <c r="M25" s="22"/>
      <c r="N25" s="22"/>
    </row>
    <row r="26" spans="1:14" s="4" customFormat="1" ht="15.75" x14ac:dyDescent="0.25">
      <c r="B26" s="53" t="s">
        <v>28</v>
      </c>
      <c r="C26" s="53"/>
      <c r="D26" s="54"/>
      <c r="E26" s="143">
        <f>Summary!B15</f>
        <v>0</v>
      </c>
      <c r="F26" s="144"/>
      <c r="G26" s="50"/>
      <c r="H26" s="158"/>
      <c r="I26" s="159"/>
      <c r="J26" s="68">
        <f>IF(E27&lt;=0.25,Summary!B5,0)</f>
        <v>0</v>
      </c>
      <c r="K26" s="22"/>
      <c r="L26" s="22"/>
      <c r="M26" s="22"/>
      <c r="N26" s="22"/>
    </row>
    <row r="27" spans="1:14" s="4" customFormat="1" ht="16.5" thickBot="1" x14ac:dyDescent="0.3">
      <c r="B27" s="22"/>
      <c r="C27" s="22"/>
      <c r="D27" s="22"/>
      <c r="E27" s="141" t="str">
        <f>IFERROR(E26/E25,"")</f>
        <v/>
      </c>
      <c r="F27" s="142"/>
      <c r="G27" s="22"/>
      <c r="H27" s="160"/>
      <c r="I27" s="161"/>
      <c r="J27" s="45"/>
      <c r="K27" s="22"/>
      <c r="L27" s="22"/>
      <c r="M27" s="22"/>
      <c r="N27" s="22"/>
    </row>
    <row r="28" spans="1:14" s="4" customFormat="1" x14ac:dyDescent="0.2">
      <c r="B28" s="22"/>
      <c r="C28" s="22"/>
      <c r="D28" s="22"/>
      <c r="E28" s="22"/>
      <c r="F28" s="22"/>
      <c r="G28" s="22"/>
      <c r="H28" s="22"/>
      <c r="I28" s="22"/>
      <c r="J28" s="22"/>
      <c r="K28" s="22"/>
      <c r="L28" s="22"/>
      <c r="M28" s="22"/>
    </row>
    <row r="29" spans="1:14" s="4" customFormat="1" x14ac:dyDescent="0.2">
      <c r="C29" s="22"/>
      <c r="D29" s="22"/>
      <c r="E29" s="22"/>
      <c r="F29" s="22"/>
      <c r="G29" s="22"/>
      <c r="H29" s="22"/>
      <c r="I29" s="22"/>
      <c r="J29" s="22"/>
      <c r="K29" s="22"/>
      <c r="L29" s="22"/>
      <c r="M29" s="22"/>
      <c r="N29" s="22"/>
    </row>
    <row r="30" spans="1:14" s="4" customFormat="1" ht="50.25" customHeight="1" x14ac:dyDescent="0.2">
      <c r="A30" s="162" t="s">
        <v>36</v>
      </c>
      <c r="B30" s="162"/>
      <c r="C30" s="162"/>
      <c r="D30" s="162"/>
      <c r="E30" s="162"/>
      <c r="F30" s="162"/>
      <c r="G30" s="162"/>
      <c r="H30" s="162"/>
      <c r="I30" s="162"/>
      <c r="J30" s="162"/>
      <c r="K30" s="162"/>
      <c r="L30" s="162"/>
    </row>
    <row r="31" spans="1:14" s="4" customFormat="1" x14ac:dyDescent="0.2">
      <c r="A31" s="22"/>
      <c r="B31" s="22"/>
      <c r="C31" s="22"/>
      <c r="D31" s="22"/>
      <c r="E31" s="22"/>
      <c r="F31" s="22"/>
      <c r="G31" s="22"/>
      <c r="H31" s="22"/>
      <c r="I31" s="22"/>
      <c r="J31" s="22"/>
      <c r="K31" s="22"/>
    </row>
    <row r="32" spans="1:14" s="4" customFormat="1" x14ac:dyDescent="0.2">
      <c r="A32" s="22"/>
      <c r="B32" s="22"/>
      <c r="C32" s="22"/>
      <c r="D32" s="22"/>
      <c r="E32" s="22"/>
      <c r="F32" s="22"/>
      <c r="G32" s="22"/>
      <c r="H32" s="22"/>
      <c r="I32" s="22"/>
      <c r="J32" s="22"/>
      <c r="K32" s="22"/>
    </row>
    <row r="33" spans="1:14" s="4" customFormat="1" x14ac:dyDescent="0.2">
      <c r="A33" s="22"/>
      <c r="B33" s="22"/>
      <c r="C33" s="22"/>
      <c r="D33" s="22"/>
      <c r="E33" s="22"/>
      <c r="F33" s="22"/>
      <c r="G33" s="22"/>
      <c r="H33" s="22"/>
      <c r="I33" s="22"/>
      <c r="J33" s="22"/>
      <c r="K33" s="22"/>
    </row>
    <row r="34" spans="1:14" s="4" customFormat="1" ht="15.75" thickBot="1" x14ac:dyDescent="0.25">
      <c r="A34" s="22"/>
      <c r="B34" s="22"/>
      <c r="C34" s="22"/>
      <c r="D34" s="22"/>
      <c r="E34" s="48"/>
      <c r="F34" s="22"/>
      <c r="G34" s="22"/>
      <c r="H34" s="22"/>
      <c r="I34" s="22"/>
      <c r="J34" s="22"/>
      <c r="K34" s="22"/>
    </row>
    <row r="35" spans="1:14" s="4" customFormat="1" ht="15.75" x14ac:dyDescent="0.25">
      <c r="B35" s="22" t="s">
        <v>27</v>
      </c>
      <c r="C35" s="22"/>
      <c r="D35" s="22"/>
      <c r="E35" s="151">
        <f>Summary!B14</f>
        <v>0</v>
      </c>
      <c r="F35" s="152"/>
      <c r="G35" s="50"/>
      <c r="H35" s="156" t="s">
        <v>29</v>
      </c>
      <c r="I35" s="157"/>
      <c r="J35" s="44"/>
      <c r="K35" s="22"/>
      <c r="L35" s="22"/>
      <c r="M35" s="22"/>
      <c r="N35" s="22"/>
    </row>
    <row r="36" spans="1:14" s="4" customFormat="1" ht="15.75" x14ac:dyDescent="0.25">
      <c r="B36" s="22" t="s">
        <v>28</v>
      </c>
      <c r="C36" s="22"/>
      <c r="D36" s="22"/>
      <c r="E36" s="153">
        <f>Summary!B15</f>
        <v>0</v>
      </c>
      <c r="F36" s="154"/>
      <c r="G36" s="50"/>
      <c r="H36" s="158"/>
      <c r="I36" s="159"/>
      <c r="J36" s="68">
        <f>IF(AND(E37&lt;=0.85,E35&gt;=0.25),Summary!B5*(1-E37),0)</f>
        <v>0</v>
      </c>
      <c r="K36" s="22"/>
      <c r="L36" s="22"/>
      <c r="M36" s="22"/>
      <c r="N36" s="22"/>
    </row>
    <row r="37" spans="1:14" s="4" customFormat="1" ht="16.5" thickBot="1" x14ac:dyDescent="0.3">
      <c r="B37" s="22"/>
      <c r="C37" s="22"/>
      <c r="D37" s="22"/>
      <c r="E37" s="139" t="str">
        <f>IFERROR(E36/E35,"")</f>
        <v/>
      </c>
      <c r="F37" s="140"/>
      <c r="G37" s="22"/>
      <c r="H37" s="160"/>
      <c r="I37" s="161"/>
      <c r="J37" s="45"/>
      <c r="K37" s="22"/>
      <c r="L37" s="22"/>
      <c r="M37" s="22"/>
      <c r="N37" s="22"/>
    </row>
    <row r="38" spans="1:14" s="4" customFormat="1" x14ac:dyDescent="0.2">
      <c r="C38" s="22"/>
      <c r="D38" s="22"/>
      <c r="E38" s="22"/>
      <c r="F38" s="46"/>
      <c r="G38" s="22"/>
      <c r="H38" s="47"/>
      <c r="I38" s="47"/>
      <c r="J38" s="48"/>
      <c r="K38" s="22"/>
      <c r="L38" s="22"/>
      <c r="M38" s="22"/>
      <c r="N38" s="22"/>
    </row>
    <row r="39" spans="1:14" s="4" customFormat="1" x14ac:dyDescent="0.2">
      <c r="A39" s="22" t="s">
        <v>50</v>
      </c>
      <c r="B39" s="22"/>
      <c r="C39" s="22"/>
      <c r="D39" s="22"/>
      <c r="E39" s="22"/>
      <c r="F39" s="22"/>
      <c r="G39" s="22"/>
      <c r="H39" s="22"/>
      <c r="I39" s="22"/>
      <c r="J39" s="22"/>
      <c r="K39" s="22"/>
      <c r="L39" s="22"/>
    </row>
    <row r="40" spans="1:14" s="4" customFormat="1" x14ac:dyDescent="0.2">
      <c r="A40" s="22"/>
      <c r="B40" s="22"/>
      <c r="C40" s="22"/>
      <c r="D40" s="22"/>
      <c r="E40" s="22"/>
      <c r="F40" s="22"/>
      <c r="G40" s="22"/>
      <c r="H40" s="22"/>
      <c r="I40" s="22"/>
      <c r="J40" s="22"/>
      <c r="K40" s="22"/>
      <c r="L40" s="22"/>
    </row>
    <row r="41" spans="1:14" s="4" customFormat="1" x14ac:dyDescent="0.2">
      <c r="A41" s="22" t="s">
        <v>46</v>
      </c>
      <c r="B41" s="22"/>
      <c r="C41" s="22"/>
      <c r="D41" s="22"/>
      <c r="E41" s="22"/>
      <c r="F41" s="22"/>
      <c r="G41" s="22"/>
      <c r="H41" s="22"/>
      <c r="I41" s="22"/>
      <c r="J41" s="22"/>
      <c r="K41" s="22"/>
      <c r="L41" s="22"/>
    </row>
  </sheetData>
  <sheetProtection algorithmName="SHA-512" hashValue="80dD46FMW4siDykRKT7t5kv81HsWYCD9SFWijWCF+Qw7e1D5/UAUd0yRZRn5gzdfmOhejgcYXV2MkX9iazAPuA==" saltValue="pJBOA3vX36KG83lada03+Q==" spinCount="100000" sheet="1" objects="1" scenarios="1" selectLockedCells="1" selectUnlockedCells="1"/>
  <mergeCells count="30">
    <mergeCell ref="A14:L14"/>
    <mergeCell ref="B9:D9"/>
    <mergeCell ref="B10:D10"/>
    <mergeCell ref="B16:D16"/>
    <mergeCell ref="B17:D17"/>
    <mergeCell ref="H16:I18"/>
    <mergeCell ref="E16:F16"/>
    <mergeCell ref="E17:F17"/>
    <mergeCell ref="H25:I27"/>
    <mergeCell ref="H35:I37"/>
    <mergeCell ref="A30:L30"/>
    <mergeCell ref="A23:L23"/>
    <mergeCell ref="B19:D19"/>
    <mergeCell ref="E19:F19"/>
    <mergeCell ref="A1:D1"/>
    <mergeCell ref="G1:M1"/>
    <mergeCell ref="E37:F37"/>
    <mergeCell ref="E27:F27"/>
    <mergeCell ref="E25:F25"/>
    <mergeCell ref="E26:F26"/>
    <mergeCell ref="B3:J3"/>
    <mergeCell ref="B4:J4"/>
    <mergeCell ref="B5:D5"/>
    <mergeCell ref="E9:F9"/>
    <mergeCell ref="E10:F10"/>
    <mergeCell ref="E12:F12"/>
    <mergeCell ref="E35:F35"/>
    <mergeCell ref="E36:F36"/>
    <mergeCell ref="A7:L7"/>
    <mergeCell ref="H9:I11"/>
  </mergeCells>
  <printOptions horizontalCentered="1"/>
  <pageMargins left="0.7" right="0.7" top="0.75" bottom="0.75" header="0.3" footer="0.3"/>
  <pageSetup scale="67" orientation="portrait" r:id="rId1"/>
  <headerFooter>
    <oddFooter>&amp;LPage &amp;[3 of &amp;[3
Meet in Missouri Applicant Event Budget</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vt:lpstr>
      <vt:lpstr>Cost</vt:lpstr>
      <vt:lpstr>Refund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Meet in Missouri Applicant Event Budget</dc:title>
  <dc:creator>John Bettag</dc:creator>
  <cp:lastModifiedBy>Hoey, Leslie</cp:lastModifiedBy>
  <cp:lastPrinted>2024-01-18T16:39:19Z</cp:lastPrinted>
  <dcterms:created xsi:type="dcterms:W3CDTF">2016-09-08T00:48:24Z</dcterms:created>
  <dcterms:modified xsi:type="dcterms:W3CDTF">2026-05-21T14:13:56Z</dcterms:modified>
</cp:coreProperties>
</file>